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lau\Documents\scouting\"/>
    </mc:Choice>
  </mc:AlternateContent>
  <xr:revisionPtr revIDLastSave="0" documentId="13_ncr:1_{B9DF7A9E-8069-427E-8DEE-CB1628B1FC79}" xr6:coauthVersionLast="47" xr6:coauthVersionMax="47" xr10:uidLastSave="{00000000-0000-0000-0000-000000000000}"/>
  <bookViews>
    <workbookView xWindow="-108" yWindow="-108" windowWidth="23256" windowHeight="12576" tabRatio="816" xr2:uid="{00000000-000D-0000-FFFF-FFFF00000000}"/>
  </bookViews>
  <sheets>
    <sheet name="Input" sheetId="1" r:id="rId1"/>
    <sheet name="Prematch" sheetId="2" r:id="rId2"/>
    <sheet name="Auto Cone" sheetId="3" r:id="rId3"/>
    <sheet name="Auto Cube" sheetId="4" r:id="rId4"/>
    <sheet name="Auto Charge" sheetId="5" r:id="rId5"/>
    <sheet name="Low Cone" sheetId="6" r:id="rId6"/>
    <sheet name="Mid Cone" sheetId="7" r:id="rId7"/>
    <sheet name="High Cone" sheetId="8" r:id="rId8"/>
    <sheet name="Low Cube" sheetId="9" r:id="rId9"/>
    <sheet name="Mid Cube" sheetId="10" r:id="rId10"/>
    <sheet name="High Cube" sheetId="11" r:id="rId11"/>
    <sheet name="Endgame" sheetId="12" r:id="rId12"/>
    <sheet name="Points" sheetId="13" r:id="rId13"/>
  </sheets>
  <definedNames>
    <definedName name="_xlnm._FilterDatabase" localSheetId="2" hidden="1">'Auto Cone'!$C$2:$D$36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" i="3" l="1"/>
  <c r="H10" i="2"/>
  <c r="D10" i="2"/>
  <c r="O917" i="1"/>
  <c r="Q916" i="1"/>
  <c r="O916" i="1"/>
  <c r="Q915" i="1"/>
  <c r="O915" i="1"/>
  <c r="Z900" i="1" s="1"/>
  <c r="O914" i="1"/>
  <c r="Q914" i="1" s="1"/>
  <c r="Q913" i="1"/>
  <c r="O913" i="1"/>
  <c r="Q912" i="1"/>
  <c r="O912" i="1"/>
  <c r="Q911" i="1"/>
  <c r="O911" i="1"/>
  <c r="O910" i="1"/>
  <c r="Q910" i="1" s="1"/>
  <c r="Q909" i="1"/>
  <c r="O909" i="1"/>
  <c r="Q908" i="1"/>
  <c r="O908" i="1"/>
  <c r="Q907" i="1"/>
  <c r="O907" i="1"/>
  <c r="O906" i="1"/>
  <c r="Q906" i="1" s="1"/>
  <c r="Q905" i="1"/>
  <c r="O905" i="1"/>
  <c r="Q904" i="1"/>
  <c r="O904" i="1"/>
  <c r="Q903" i="1"/>
  <c r="O903" i="1"/>
  <c r="R900" i="1" s="1"/>
  <c r="O902" i="1"/>
  <c r="AA900" i="1"/>
  <c r="X900" i="1"/>
  <c r="W900" i="1"/>
  <c r="V900" i="1"/>
  <c r="U900" i="1"/>
  <c r="T900" i="1"/>
  <c r="S900" i="1"/>
  <c r="O894" i="1"/>
  <c r="O893" i="1"/>
  <c r="Q892" i="1"/>
  <c r="O892" i="1"/>
  <c r="Q891" i="1"/>
  <c r="O891" i="1"/>
  <c r="Y877" i="1" s="1"/>
  <c r="O890" i="1"/>
  <c r="Q890" i="1" s="1"/>
  <c r="O889" i="1"/>
  <c r="Q889" i="1" s="1"/>
  <c r="O888" i="1"/>
  <c r="Q888" i="1" s="1"/>
  <c r="Q887" i="1"/>
  <c r="O887" i="1"/>
  <c r="O886" i="1"/>
  <c r="O885" i="1"/>
  <c r="Q885" i="1" s="1"/>
  <c r="O884" i="1"/>
  <c r="Q884" i="1" s="1"/>
  <c r="O883" i="1"/>
  <c r="O882" i="1"/>
  <c r="Q882" i="1" s="1"/>
  <c r="O881" i="1"/>
  <c r="Q881" i="1" s="1"/>
  <c r="Q880" i="1"/>
  <c r="O880" i="1"/>
  <c r="R877" i="1" s="1"/>
  <c r="O879" i="1"/>
  <c r="Z877" i="1"/>
  <c r="V877" i="1"/>
  <c r="U877" i="1"/>
  <c r="O871" i="1"/>
  <c r="O870" i="1"/>
  <c r="Q870" i="1" s="1"/>
  <c r="Q869" i="1"/>
  <c r="O869" i="1"/>
  <c r="Z854" i="1" s="1"/>
  <c r="Q868" i="1"/>
  <c r="O868" i="1"/>
  <c r="Q867" i="1"/>
  <c r="O867" i="1"/>
  <c r="O866" i="1"/>
  <c r="Q866" i="1" s="1"/>
  <c r="O865" i="1"/>
  <c r="Q865" i="1" s="1"/>
  <c r="Q864" i="1"/>
  <c r="O864" i="1"/>
  <c r="Q863" i="1"/>
  <c r="O863" i="1"/>
  <c r="T854" i="1" s="1"/>
  <c r="O862" i="1"/>
  <c r="Q862" i="1" s="1"/>
  <c r="O861" i="1"/>
  <c r="Q861" i="1" s="1"/>
  <c r="Q860" i="1"/>
  <c r="O860" i="1"/>
  <c r="Q859" i="1"/>
  <c r="O859" i="1"/>
  <c r="O858" i="1"/>
  <c r="Q858" i="1" s="1"/>
  <c r="O857" i="1"/>
  <c r="O856" i="1"/>
  <c r="AA854" i="1"/>
  <c r="Y854" i="1"/>
  <c r="X854" i="1"/>
  <c r="V854" i="1"/>
  <c r="U854" i="1"/>
  <c r="S854" i="1"/>
  <c r="O848" i="1"/>
  <c r="Q847" i="1"/>
  <c r="O847" i="1"/>
  <c r="AA831" i="1" s="1"/>
  <c r="Q846" i="1"/>
  <c r="O846" i="1"/>
  <c r="O845" i="1"/>
  <c r="Q845" i="1" s="1"/>
  <c r="O844" i="1"/>
  <c r="Q844" i="1" s="1"/>
  <c r="O843" i="1"/>
  <c r="Q842" i="1"/>
  <c r="O842" i="1"/>
  <c r="V831" i="1" s="1"/>
  <c r="O841" i="1"/>
  <c r="O840" i="1"/>
  <c r="Q840" i="1" s="1"/>
  <c r="Q839" i="1"/>
  <c r="O839" i="1"/>
  <c r="O838" i="1"/>
  <c r="Q838" i="1" s="1"/>
  <c r="O837" i="1"/>
  <c r="O836" i="1"/>
  <c r="Q836" i="1" s="1"/>
  <c r="Q835" i="1"/>
  <c r="O835" i="1"/>
  <c r="O834" i="1"/>
  <c r="Q834" i="1" s="1"/>
  <c r="O833" i="1"/>
  <c r="Z831" i="1"/>
  <c r="Y831" i="1"/>
  <c r="X831" i="1"/>
  <c r="T831" i="1"/>
  <c r="O825" i="1"/>
  <c r="Q824" i="1"/>
  <c r="O824" i="1"/>
  <c r="AA808" i="1" s="1"/>
  <c r="Q823" i="1"/>
  <c r="O823" i="1"/>
  <c r="Q822" i="1"/>
  <c r="O822" i="1"/>
  <c r="O821" i="1"/>
  <c r="Q820" i="1"/>
  <c r="O820" i="1"/>
  <c r="Q819" i="1"/>
  <c r="O819" i="1"/>
  <c r="Q818" i="1"/>
  <c r="O818" i="1"/>
  <c r="O817" i="1"/>
  <c r="Q816" i="1"/>
  <c r="O816" i="1"/>
  <c r="S808" i="1" s="1"/>
  <c r="Q815" i="1"/>
  <c r="O815" i="1"/>
  <c r="Q814" i="1"/>
  <c r="O814" i="1"/>
  <c r="O813" i="1"/>
  <c r="Q813" i="1" s="1"/>
  <c r="Q812" i="1"/>
  <c r="O812" i="1"/>
  <c r="Q811" i="1"/>
  <c r="O811" i="1"/>
  <c r="O810" i="1"/>
  <c r="Z808" i="1"/>
  <c r="Y808" i="1"/>
  <c r="W808" i="1"/>
  <c r="V808" i="1"/>
  <c r="U808" i="1"/>
  <c r="O802" i="1"/>
  <c r="O801" i="1"/>
  <c r="AA785" i="1" s="1"/>
  <c r="O800" i="1"/>
  <c r="Q800" i="1" s="1"/>
  <c r="O799" i="1"/>
  <c r="Q799" i="1" s="1"/>
  <c r="O798" i="1"/>
  <c r="Q798" i="1" s="1"/>
  <c r="O797" i="1"/>
  <c r="W785" i="1" s="1"/>
  <c r="D11" i="8" s="1"/>
  <c r="O796" i="1"/>
  <c r="O795" i="1"/>
  <c r="O794" i="1"/>
  <c r="Q794" i="1" s="1"/>
  <c r="O793" i="1"/>
  <c r="Q793" i="1" s="1"/>
  <c r="O792" i="1"/>
  <c r="Q792" i="1" s="1"/>
  <c r="O791" i="1"/>
  <c r="Q791" i="1" s="1"/>
  <c r="Q790" i="1"/>
  <c r="O790" i="1"/>
  <c r="O789" i="1"/>
  <c r="Q789" i="1" s="1"/>
  <c r="O788" i="1"/>
  <c r="Q788" i="1" s="1"/>
  <c r="O787" i="1"/>
  <c r="Y785" i="1"/>
  <c r="O779" i="1"/>
  <c r="O778" i="1"/>
  <c r="AA762" i="1" s="1"/>
  <c r="D5" i="12" s="1"/>
  <c r="O777" i="1"/>
  <c r="Z762" i="1" s="1"/>
  <c r="D24" i="11" s="1"/>
  <c r="O776" i="1"/>
  <c r="Q776" i="1" s="1"/>
  <c r="O775" i="1"/>
  <c r="X762" i="1" s="1"/>
  <c r="D12" i="9" s="1"/>
  <c r="Q774" i="1"/>
  <c r="O774" i="1"/>
  <c r="Q773" i="1"/>
  <c r="O773" i="1"/>
  <c r="O772" i="1"/>
  <c r="Q772" i="1" s="1"/>
  <c r="O771" i="1"/>
  <c r="T762" i="1" s="1"/>
  <c r="D35" i="5" s="1"/>
  <c r="Q770" i="1"/>
  <c r="O770" i="1"/>
  <c r="Q769" i="1"/>
  <c r="O769" i="1"/>
  <c r="O768" i="1"/>
  <c r="Q768" i="1" s="1"/>
  <c r="O767" i="1"/>
  <c r="Q767" i="1" s="1"/>
  <c r="Q766" i="1"/>
  <c r="O766" i="1"/>
  <c r="O765" i="1"/>
  <c r="Q765" i="1" s="1"/>
  <c r="O764" i="1"/>
  <c r="Y762" i="1"/>
  <c r="D22" i="10" s="1"/>
  <c r="W762" i="1"/>
  <c r="D16" i="8" s="1"/>
  <c r="V762" i="1"/>
  <c r="D36" i="7" s="1"/>
  <c r="U762" i="1"/>
  <c r="D3" i="6" s="1"/>
  <c r="S762" i="1"/>
  <c r="D36" i="4" s="1"/>
  <c r="O756" i="1"/>
  <c r="O755" i="1"/>
  <c r="O754" i="1"/>
  <c r="Q754" i="1" s="1"/>
  <c r="Q753" i="1"/>
  <c r="O753" i="1"/>
  <c r="Y739" i="1" s="1"/>
  <c r="D4" i="10" s="1"/>
  <c r="O752" i="1"/>
  <c r="Q752" i="1" s="1"/>
  <c r="O751" i="1"/>
  <c r="O750" i="1"/>
  <c r="Q750" i="1" s="1"/>
  <c r="Q749" i="1"/>
  <c r="O749" i="1"/>
  <c r="U739" i="1" s="1"/>
  <c r="D24" i="6" s="1"/>
  <c r="O748" i="1"/>
  <c r="Q748" i="1" s="1"/>
  <c r="O747" i="1"/>
  <c r="Q747" i="1" s="1"/>
  <c r="O746" i="1"/>
  <c r="Q746" i="1" s="1"/>
  <c r="O745" i="1"/>
  <c r="Q744" i="1"/>
  <c r="O744" i="1"/>
  <c r="O743" i="1"/>
  <c r="Q743" i="1" s="1"/>
  <c r="O742" i="1"/>
  <c r="Q742" i="1" s="1"/>
  <c r="O741" i="1"/>
  <c r="V739" i="1"/>
  <c r="D35" i="7" s="1"/>
  <c r="O733" i="1"/>
  <c r="Q732" i="1"/>
  <c r="O732" i="1"/>
  <c r="Q731" i="1"/>
  <c r="O731" i="1"/>
  <c r="Z716" i="1" s="1"/>
  <c r="D36" i="11" s="1"/>
  <c r="Q730" i="1"/>
  <c r="O730" i="1"/>
  <c r="O729" i="1"/>
  <c r="Q729" i="1" s="1"/>
  <c r="O728" i="1"/>
  <c r="Q728" i="1" s="1"/>
  <c r="Q727" i="1"/>
  <c r="O727" i="1"/>
  <c r="O726" i="1"/>
  <c r="Q726" i="1" s="1"/>
  <c r="Q725" i="1"/>
  <c r="O725" i="1"/>
  <c r="O724" i="1"/>
  <c r="Q724" i="1" s="1"/>
  <c r="Q723" i="1"/>
  <c r="O723" i="1"/>
  <c r="Q722" i="1"/>
  <c r="O722" i="1"/>
  <c r="Q721" i="1"/>
  <c r="O721" i="1"/>
  <c r="O720" i="1"/>
  <c r="Q720" i="1" s="1"/>
  <c r="O719" i="1"/>
  <c r="O718" i="1"/>
  <c r="AA716" i="1"/>
  <c r="D31" i="12" s="1"/>
  <c r="Y716" i="1"/>
  <c r="D36" i="10" s="1"/>
  <c r="X716" i="1"/>
  <c r="D21" i="9" s="1"/>
  <c r="W716" i="1"/>
  <c r="D35" i="8" s="1"/>
  <c r="V716" i="1"/>
  <c r="D34" i="7" s="1"/>
  <c r="T716" i="1"/>
  <c r="D34" i="5" s="1"/>
  <c r="O710" i="1"/>
  <c r="O709" i="1"/>
  <c r="AA693" i="1" s="1"/>
  <c r="D10" i="12" s="1"/>
  <c r="O708" i="1"/>
  <c r="Q708" i="1" s="1"/>
  <c r="Q707" i="1"/>
  <c r="O707" i="1"/>
  <c r="O706" i="1"/>
  <c r="Q706" i="1" s="1"/>
  <c r="O705" i="1"/>
  <c r="W693" i="1" s="1"/>
  <c r="D10" i="8" s="1"/>
  <c r="O704" i="1"/>
  <c r="O703" i="1"/>
  <c r="Q703" i="1" s="1"/>
  <c r="O702" i="1"/>
  <c r="Q702" i="1" s="1"/>
  <c r="O701" i="1"/>
  <c r="Q701" i="1" s="1"/>
  <c r="O700" i="1"/>
  <c r="Q700" i="1" s="1"/>
  <c r="Q699" i="1"/>
  <c r="O699" i="1"/>
  <c r="S693" i="1" s="1"/>
  <c r="D34" i="4" s="1"/>
  <c r="O698" i="1"/>
  <c r="Q698" i="1" s="1"/>
  <c r="Q697" i="1"/>
  <c r="O697" i="1"/>
  <c r="Q696" i="1"/>
  <c r="O696" i="1"/>
  <c r="O695" i="1"/>
  <c r="Y693" i="1"/>
  <c r="D21" i="10" s="1"/>
  <c r="X693" i="1"/>
  <c r="D36" i="9" s="1"/>
  <c r="R693" i="1"/>
  <c r="D7" i="3" s="1"/>
  <c r="O687" i="1"/>
  <c r="O686" i="1"/>
  <c r="AA670" i="1" s="1"/>
  <c r="D14" i="12" s="1"/>
  <c r="O685" i="1"/>
  <c r="Q685" i="1" s="1"/>
  <c r="O684" i="1"/>
  <c r="Q684" i="1" s="1"/>
  <c r="Q683" i="1"/>
  <c r="O683" i="1"/>
  <c r="X670" i="1" s="1"/>
  <c r="D11" i="9" s="1"/>
  <c r="Q682" i="1"/>
  <c r="O682" i="1"/>
  <c r="W670" i="1" s="1"/>
  <c r="D34" i="8" s="1"/>
  <c r="O681" i="1"/>
  <c r="Q681" i="1" s="1"/>
  <c r="O680" i="1"/>
  <c r="Q680" i="1" s="1"/>
  <c r="Q679" i="1"/>
  <c r="O679" i="1"/>
  <c r="T670" i="1" s="1"/>
  <c r="D33" i="5" s="1"/>
  <c r="Q678" i="1"/>
  <c r="O678" i="1"/>
  <c r="O677" i="1"/>
  <c r="Q677" i="1" s="1"/>
  <c r="O676" i="1"/>
  <c r="Q676" i="1" s="1"/>
  <c r="Q675" i="1"/>
  <c r="O675" i="1"/>
  <c r="Q674" i="1"/>
  <c r="O674" i="1"/>
  <c r="O673" i="1"/>
  <c r="Q673" i="1" s="1"/>
  <c r="O672" i="1"/>
  <c r="Z670" i="1"/>
  <c r="D35" i="11" s="1"/>
  <c r="Y670" i="1"/>
  <c r="D35" i="10" s="1"/>
  <c r="V670" i="1"/>
  <c r="D33" i="7" s="1"/>
  <c r="S670" i="1"/>
  <c r="D33" i="4" s="1"/>
  <c r="R670" i="1"/>
  <c r="D35" i="3" s="1"/>
  <c r="O664" i="1"/>
  <c r="O663" i="1"/>
  <c r="Q663" i="1" s="1"/>
  <c r="Q662" i="1"/>
  <c r="O662" i="1"/>
  <c r="O661" i="1"/>
  <c r="O660" i="1"/>
  <c r="Q660" i="1" s="1"/>
  <c r="Q659" i="1"/>
  <c r="O659" i="1"/>
  <c r="Q658" i="1"/>
  <c r="O658" i="1"/>
  <c r="O657" i="1"/>
  <c r="O656" i="1"/>
  <c r="Q656" i="1" s="1"/>
  <c r="Q655" i="1"/>
  <c r="O655" i="1"/>
  <c r="Q654" i="1"/>
  <c r="O654" i="1"/>
  <c r="O653" i="1"/>
  <c r="O652" i="1"/>
  <c r="Q652" i="1" s="1"/>
  <c r="Q651" i="1"/>
  <c r="O651" i="1"/>
  <c r="Q650" i="1"/>
  <c r="O650" i="1"/>
  <c r="O649" i="1"/>
  <c r="AA647" i="1"/>
  <c r="D26" i="12" s="1"/>
  <c r="Z647" i="1"/>
  <c r="D34" i="11" s="1"/>
  <c r="W647" i="1"/>
  <c r="D33" i="8" s="1"/>
  <c r="V647" i="1"/>
  <c r="D32" i="7" s="1"/>
  <c r="T647" i="1"/>
  <c r="D32" i="5" s="1"/>
  <c r="R647" i="1"/>
  <c r="D34" i="3" s="1"/>
  <c r="O641" i="1"/>
  <c r="O640" i="1"/>
  <c r="Q640" i="1" s="1"/>
  <c r="O639" i="1"/>
  <c r="Q639" i="1" s="1"/>
  <c r="Q638" i="1"/>
  <c r="O638" i="1"/>
  <c r="Y624" i="1" s="1"/>
  <c r="D8" i="10" s="1"/>
  <c r="O637" i="1"/>
  <c r="X624" i="1" s="1"/>
  <c r="D20" i="9" s="1"/>
  <c r="O636" i="1"/>
  <c r="Q636" i="1" s="1"/>
  <c r="O635" i="1"/>
  <c r="Q635" i="1" s="1"/>
  <c r="Q634" i="1"/>
  <c r="O634" i="1"/>
  <c r="Q633" i="1"/>
  <c r="O633" i="1"/>
  <c r="O632" i="1"/>
  <c r="Q632" i="1" s="1"/>
  <c r="O631" i="1"/>
  <c r="Q631" i="1" s="1"/>
  <c r="Q630" i="1"/>
  <c r="O630" i="1"/>
  <c r="Q629" i="1"/>
  <c r="O629" i="1"/>
  <c r="O628" i="1"/>
  <c r="Q628" i="1" s="1"/>
  <c r="O627" i="1"/>
  <c r="Q627" i="1" s="1"/>
  <c r="O626" i="1"/>
  <c r="V624" i="1"/>
  <c r="D17" i="7" s="1"/>
  <c r="U624" i="1"/>
  <c r="D36" i="6" s="1"/>
  <c r="T624" i="1"/>
  <c r="D31" i="5" s="1"/>
  <c r="R624" i="1"/>
  <c r="D17" i="3" s="1"/>
  <c r="O618" i="1"/>
  <c r="O617" i="1"/>
  <c r="AA601" i="1" s="1"/>
  <c r="D18" i="12" s="1"/>
  <c r="O616" i="1"/>
  <c r="O615" i="1"/>
  <c r="Q614" i="1"/>
  <c r="O614" i="1"/>
  <c r="X601" i="1" s="1"/>
  <c r="D15" i="9" s="1"/>
  <c r="O613" i="1"/>
  <c r="Q613" i="1" s="1"/>
  <c r="O612" i="1"/>
  <c r="Q612" i="1" s="1"/>
  <c r="O611" i="1"/>
  <c r="Q610" i="1"/>
  <c r="O610" i="1"/>
  <c r="Q609" i="1"/>
  <c r="O609" i="1"/>
  <c r="O608" i="1"/>
  <c r="Q608" i="1" s="1"/>
  <c r="O607" i="1"/>
  <c r="Q606" i="1"/>
  <c r="O606" i="1"/>
  <c r="Q605" i="1"/>
  <c r="O605" i="1"/>
  <c r="O604" i="1"/>
  <c r="O603" i="1"/>
  <c r="V601" i="1"/>
  <c r="D16" i="7" s="1"/>
  <c r="T601" i="1"/>
  <c r="D30" i="5" s="1"/>
  <c r="O595" i="1"/>
  <c r="O594" i="1"/>
  <c r="AA578" i="1" s="1"/>
  <c r="Q593" i="1"/>
  <c r="O593" i="1"/>
  <c r="Z578" i="1" s="1"/>
  <c r="Q592" i="1"/>
  <c r="O592" i="1"/>
  <c r="Y578" i="1" s="1"/>
  <c r="O591" i="1"/>
  <c r="Q591" i="1" s="1"/>
  <c r="O590" i="1"/>
  <c r="Q590" i="1" s="1"/>
  <c r="Q589" i="1"/>
  <c r="O589" i="1"/>
  <c r="Q588" i="1"/>
  <c r="O588" i="1"/>
  <c r="O587" i="1"/>
  <c r="Q587" i="1" s="1"/>
  <c r="O586" i="1"/>
  <c r="Q586" i="1" s="1"/>
  <c r="Q585" i="1"/>
  <c r="O585" i="1"/>
  <c r="Q584" i="1"/>
  <c r="O584" i="1"/>
  <c r="S578" i="1" s="1"/>
  <c r="O583" i="1"/>
  <c r="Q583" i="1" s="1"/>
  <c r="O582" i="1"/>
  <c r="Q582" i="1" s="1"/>
  <c r="Q581" i="1"/>
  <c r="O581" i="1"/>
  <c r="R578" i="1" s="1"/>
  <c r="O580" i="1"/>
  <c r="W578" i="1"/>
  <c r="D31" i="8" s="1"/>
  <c r="V578" i="1"/>
  <c r="U578" i="1"/>
  <c r="T578" i="1"/>
  <c r="O572" i="1"/>
  <c r="O571" i="1"/>
  <c r="O570" i="1"/>
  <c r="O569" i="1"/>
  <c r="Y555" i="1" s="1"/>
  <c r="Q568" i="1"/>
  <c r="O568" i="1"/>
  <c r="O567" i="1"/>
  <c r="Q567" i="1" s="1"/>
  <c r="O566" i="1"/>
  <c r="Q566" i="1" s="1"/>
  <c r="Q565" i="1"/>
  <c r="O565" i="1"/>
  <c r="Q564" i="1"/>
  <c r="O564" i="1"/>
  <c r="T555" i="1" s="1"/>
  <c r="O563" i="1"/>
  <c r="Q563" i="1" s="1"/>
  <c r="O562" i="1"/>
  <c r="Q562" i="1" s="1"/>
  <c r="Q561" i="1"/>
  <c r="O561" i="1"/>
  <c r="Q560" i="1"/>
  <c r="O560" i="1"/>
  <c r="O559" i="1"/>
  <c r="Q559" i="1" s="1"/>
  <c r="Q558" i="1"/>
  <c r="O558" i="1"/>
  <c r="R555" i="1" s="1"/>
  <c r="O557" i="1"/>
  <c r="X555" i="1"/>
  <c r="W555" i="1"/>
  <c r="U555" i="1"/>
  <c r="D30" i="6" s="1"/>
  <c r="O549" i="1"/>
  <c r="O548" i="1"/>
  <c r="AA532" i="1" s="1"/>
  <c r="D32" i="12" s="1"/>
  <c r="Q547" i="1"/>
  <c r="O547" i="1"/>
  <c r="Z532" i="1" s="1"/>
  <c r="D22" i="11" s="1"/>
  <c r="O546" i="1"/>
  <c r="Q546" i="1" s="1"/>
  <c r="O545" i="1"/>
  <c r="Q545" i="1" s="1"/>
  <c r="O544" i="1"/>
  <c r="W532" i="1" s="1"/>
  <c r="D29" i="8" s="1"/>
  <c r="Q543" i="1"/>
  <c r="O543" i="1"/>
  <c r="O542" i="1"/>
  <c r="Q542" i="1" s="1"/>
  <c r="O541" i="1"/>
  <c r="T532" i="1" s="1"/>
  <c r="D15" i="5" s="1"/>
  <c r="Q540" i="1"/>
  <c r="O540" i="1"/>
  <c r="Q539" i="1"/>
  <c r="O539" i="1"/>
  <c r="O538" i="1"/>
  <c r="Q538" i="1" s="1"/>
  <c r="O537" i="1"/>
  <c r="Q537" i="1" s="1"/>
  <c r="O536" i="1"/>
  <c r="Q536" i="1" s="1"/>
  <c r="Q535" i="1"/>
  <c r="O535" i="1"/>
  <c r="O534" i="1"/>
  <c r="Y532" i="1"/>
  <c r="D20" i="10" s="1"/>
  <c r="X532" i="1"/>
  <c r="D19" i="9" s="1"/>
  <c r="V532" i="1"/>
  <c r="D31" i="7" s="1"/>
  <c r="O526" i="1"/>
  <c r="O525" i="1"/>
  <c r="AA509" i="1" s="1"/>
  <c r="D15" i="12" s="1"/>
  <c r="O524" i="1"/>
  <c r="Q524" i="1" s="1"/>
  <c r="O523" i="1"/>
  <c r="Q523" i="1" s="1"/>
  <c r="O522" i="1"/>
  <c r="Q522" i="1" s="1"/>
  <c r="O521" i="1"/>
  <c r="W509" i="1" s="1"/>
  <c r="D28" i="8" s="1"/>
  <c r="Q520" i="1"/>
  <c r="O520" i="1"/>
  <c r="Q519" i="1"/>
  <c r="O519" i="1"/>
  <c r="O518" i="1"/>
  <c r="O517" i="1"/>
  <c r="S509" i="1" s="1"/>
  <c r="D28" i="4" s="1"/>
  <c r="Q516" i="1"/>
  <c r="O516" i="1"/>
  <c r="Q515" i="1"/>
  <c r="O515" i="1"/>
  <c r="O514" i="1"/>
  <c r="Q514" i="1" s="1"/>
  <c r="Q513" i="1"/>
  <c r="O513" i="1"/>
  <c r="Q512" i="1"/>
  <c r="O512" i="1"/>
  <c r="O511" i="1"/>
  <c r="Z509" i="1"/>
  <c r="D10" i="11" s="1"/>
  <c r="X509" i="1"/>
  <c r="D35" i="9" s="1"/>
  <c r="V509" i="1"/>
  <c r="D6" i="7" s="1"/>
  <c r="U509" i="1"/>
  <c r="D34" i="6" s="1"/>
  <c r="R509" i="1"/>
  <c r="D31" i="3" s="1"/>
  <c r="O503" i="1"/>
  <c r="O502" i="1"/>
  <c r="Q502" i="1" s="1"/>
  <c r="O501" i="1"/>
  <c r="Q501" i="1" s="1"/>
  <c r="O500" i="1"/>
  <c r="Q500" i="1" s="1"/>
  <c r="O499" i="1"/>
  <c r="Q499" i="1" s="1"/>
  <c r="Q498" i="1"/>
  <c r="O498" i="1"/>
  <c r="W486" i="1" s="1"/>
  <c r="D27" i="8" s="1"/>
  <c r="O497" i="1"/>
  <c r="Q497" i="1" s="1"/>
  <c r="O496" i="1"/>
  <c r="Q496" i="1" s="1"/>
  <c r="O495" i="1"/>
  <c r="T486" i="1" s="1"/>
  <c r="D27" i="5" s="1"/>
  <c r="O494" i="1"/>
  <c r="Q494" i="1" s="1"/>
  <c r="O493" i="1"/>
  <c r="Q493" i="1" s="1"/>
  <c r="O492" i="1"/>
  <c r="Q492" i="1" s="1"/>
  <c r="O491" i="1"/>
  <c r="Q491" i="1" s="1"/>
  <c r="O490" i="1"/>
  <c r="R486" i="1" s="1"/>
  <c r="D30" i="3" s="1"/>
  <c r="O489" i="1"/>
  <c r="Q489" i="1" s="1"/>
  <c r="O488" i="1"/>
  <c r="AA486" i="1"/>
  <c r="D35" i="12" s="1"/>
  <c r="Z486" i="1"/>
  <c r="D32" i="11" s="1"/>
  <c r="Y486" i="1"/>
  <c r="D32" i="10" s="1"/>
  <c r="X486" i="1"/>
  <c r="D27" i="9" s="1"/>
  <c r="V486" i="1"/>
  <c r="D30" i="7" s="1"/>
  <c r="S486" i="1"/>
  <c r="D27" i="4" s="1"/>
  <c r="O480" i="1"/>
  <c r="O479" i="1"/>
  <c r="Q479" i="1" s="1"/>
  <c r="O478" i="1"/>
  <c r="Q478" i="1" s="1"/>
  <c r="O477" i="1"/>
  <c r="Q477" i="1" s="1"/>
  <c r="O476" i="1"/>
  <c r="X463" i="1" s="1"/>
  <c r="Q475" i="1"/>
  <c r="O475" i="1"/>
  <c r="O474" i="1"/>
  <c r="Q474" i="1" s="1"/>
  <c r="O473" i="1"/>
  <c r="O472" i="1"/>
  <c r="Q472" i="1" s="1"/>
  <c r="Q471" i="1"/>
  <c r="O471" i="1"/>
  <c r="Q470" i="1"/>
  <c r="O470" i="1"/>
  <c r="O469" i="1"/>
  <c r="Q469" i="1" s="1"/>
  <c r="Q468" i="1"/>
  <c r="O468" i="1"/>
  <c r="R463" i="1" s="1"/>
  <c r="Q467" i="1"/>
  <c r="O467" i="1"/>
  <c r="Q466" i="1"/>
  <c r="O466" i="1"/>
  <c r="O465" i="1"/>
  <c r="Z463" i="1"/>
  <c r="W463" i="1"/>
  <c r="D26" i="8" s="1"/>
  <c r="S463" i="1"/>
  <c r="O457" i="1"/>
  <c r="O456" i="1"/>
  <c r="Q456" i="1" s="1"/>
  <c r="O455" i="1"/>
  <c r="Q455" i="1" s="1"/>
  <c r="O454" i="1"/>
  <c r="Y440" i="1" s="1"/>
  <c r="D31" i="10" s="1"/>
  <c r="O453" i="1"/>
  <c r="X440" i="1" s="1"/>
  <c r="D14" i="9" s="1"/>
  <c r="O452" i="1"/>
  <c r="Q452" i="1" s="1"/>
  <c r="O451" i="1"/>
  <c r="Q451" i="1" s="1"/>
  <c r="O450" i="1"/>
  <c r="Q450" i="1" s="1"/>
  <c r="O449" i="1"/>
  <c r="Q449" i="1" s="1"/>
  <c r="O448" i="1"/>
  <c r="Q448" i="1" s="1"/>
  <c r="O447" i="1"/>
  <c r="Q447" i="1" s="1"/>
  <c r="O446" i="1"/>
  <c r="S440" i="1" s="1"/>
  <c r="D13" i="4" s="1"/>
  <c r="O445" i="1"/>
  <c r="Q445" i="1" s="1"/>
  <c r="O444" i="1"/>
  <c r="Q444" i="1" s="1"/>
  <c r="O443" i="1"/>
  <c r="Q443" i="1" s="1"/>
  <c r="O442" i="1"/>
  <c r="AA440" i="1"/>
  <c r="D2" i="12" s="1"/>
  <c r="Z440" i="1"/>
  <c r="D31" i="11" s="1"/>
  <c r="V440" i="1"/>
  <c r="D29" i="7" s="1"/>
  <c r="R440" i="1"/>
  <c r="D28" i="3" s="1"/>
  <c r="O434" i="1"/>
  <c r="O433" i="1"/>
  <c r="Q433" i="1" s="1"/>
  <c r="O432" i="1"/>
  <c r="Q431" i="1"/>
  <c r="O431" i="1"/>
  <c r="Y417" i="1" s="1"/>
  <c r="D30" i="10" s="1"/>
  <c r="O430" i="1"/>
  <c r="X417" i="1" s="1"/>
  <c r="D8" i="9" s="1"/>
  <c r="Q429" i="1"/>
  <c r="O429" i="1"/>
  <c r="O428" i="1"/>
  <c r="Q428" i="1" s="1"/>
  <c r="O427" i="1"/>
  <c r="Q427" i="1" s="1"/>
  <c r="Q426" i="1"/>
  <c r="O426" i="1"/>
  <c r="Q425" i="1"/>
  <c r="O425" i="1"/>
  <c r="O424" i="1"/>
  <c r="Q424" i="1" s="1"/>
  <c r="Q423" i="1"/>
  <c r="O423" i="1"/>
  <c r="S417" i="1" s="1"/>
  <c r="D25" i="4" s="1"/>
  <c r="Q422" i="1"/>
  <c r="O422" i="1"/>
  <c r="Q421" i="1"/>
  <c r="O421" i="1"/>
  <c r="O420" i="1"/>
  <c r="O419" i="1"/>
  <c r="W417" i="1"/>
  <c r="D24" i="8" s="1"/>
  <c r="T417" i="1"/>
  <c r="D25" i="5" s="1"/>
  <c r="O410" i="1"/>
  <c r="O409" i="1"/>
  <c r="AA393" i="1" s="1"/>
  <c r="D9" i="12" s="1"/>
  <c r="O408" i="1"/>
  <c r="Z393" i="1" s="1"/>
  <c r="D21" i="11" s="1"/>
  <c r="O407" i="1"/>
  <c r="Y393" i="1" s="1"/>
  <c r="D12" i="10" s="1"/>
  <c r="O406" i="1"/>
  <c r="Q406" i="1" s="1"/>
  <c r="O405" i="1"/>
  <c r="Q405" i="1" s="1"/>
  <c r="Q404" i="1"/>
  <c r="O404" i="1"/>
  <c r="O403" i="1"/>
  <c r="Q403" i="1" s="1"/>
  <c r="O402" i="1"/>
  <c r="Q402" i="1" s="1"/>
  <c r="O401" i="1"/>
  <c r="Q401" i="1" s="1"/>
  <c r="Q400" i="1"/>
  <c r="O400" i="1"/>
  <c r="Q399" i="1"/>
  <c r="O399" i="1"/>
  <c r="S393" i="1" s="1"/>
  <c r="D3" i="4" s="1"/>
  <c r="O398" i="1"/>
  <c r="Q398" i="1" s="1"/>
  <c r="O397" i="1"/>
  <c r="Q397" i="1" s="1"/>
  <c r="O396" i="1"/>
  <c r="R393" i="1" s="1"/>
  <c r="D27" i="3" s="1"/>
  <c r="O395" i="1"/>
  <c r="X393" i="1"/>
  <c r="D33" i="9" s="1"/>
  <c r="V393" i="1"/>
  <c r="D14" i="7" s="1"/>
  <c r="O387" i="1"/>
  <c r="O386" i="1"/>
  <c r="AA370" i="1" s="1"/>
  <c r="D3" i="12" s="1"/>
  <c r="O385" i="1"/>
  <c r="Z370" i="1" s="1"/>
  <c r="D9" i="11" s="1"/>
  <c r="Q384" i="1"/>
  <c r="O384" i="1"/>
  <c r="O383" i="1"/>
  <c r="X370" i="1" s="1"/>
  <c r="D32" i="9" s="1"/>
  <c r="O382" i="1"/>
  <c r="Q382" i="1" s="1"/>
  <c r="Q381" i="1"/>
  <c r="O381" i="1"/>
  <c r="V370" i="1" s="1"/>
  <c r="D27" i="7" s="1"/>
  <c r="O380" i="1"/>
  <c r="Q380" i="1" s="1"/>
  <c r="Q379" i="1"/>
  <c r="O379" i="1"/>
  <c r="T370" i="1" s="1"/>
  <c r="D7" i="5" s="1"/>
  <c r="Q378" i="1"/>
  <c r="O378" i="1"/>
  <c r="Q377" i="1"/>
  <c r="O377" i="1"/>
  <c r="S370" i="1" s="1"/>
  <c r="D24" i="4" s="1"/>
  <c r="Q376" i="1"/>
  <c r="O376" i="1"/>
  <c r="O375" i="1"/>
  <c r="Q375" i="1" s="1"/>
  <c r="O374" i="1"/>
  <c r="Q374" i="1" s="1"/>
  <c r="Q373" i="1"/>
  <c r="O373" i="1"/>
  <c r="O372" i="1"/>
  <c r="Y370" i="1"/>
  <c r="D29" i="10" s="1"/>
  <c r="O364" i="1"/>
  <c r="O363" i="1"/>
  <c r="AA347" i="1" s="1"/>
  <c r="O362" i="1"/>
  <c r="Q362" i="1" s="1"/>
  <c r="O361" i="1"/>
  <c r="Q361" i="1" s="1"/>
  <c r="O360" i="1"/>
  <c r="Q360" i="1" s="1"/>
  <c r="O359" i="1"/>
  <c r="W347" i="1" s="1"/>
  <c r="O358" i="1"/>
  <c r="V347" i="1" s="1"/>
  <c r="O357" i="1"/>
  <c r="Q357" i="1" s="1"/>
  <c r="O356" i="1"/>
  <c r="Q355" i="1"/>
  <c r="O355" i="1"/>
  <c r="O354" i="1"/>
  <c r="Q354" i="1" s="1"/>
  <c r="O353" i="1"/>
  <c r="Q353" i="1" s="1"/>
  <c r="O352" i="1"/>
  <c r="Q352" i="1" s="1"/>
  <c r="O351" i="1"/>
  <c r="Q351" i="1" s="1"/>
  <c r="O350" i="1"/>
  <c r="O349" i="1"/>
  <c r="Z347" i="1"/>
  <c r="O341" i="1"/>
  <c r="O340" i="1"/>
  <c r="AA324" i="1" s="1"/>
  <c r="D8" i="12" s="1"/>
  <c r="O339" i="1"/>
  <c r="Q339" i="1" s="1"/>
  <c r="O338" i="1"/>
  <c r="Y324" i="1" s="1"/>
  <c r="D6" i="10" s="1"/>
  <c r="Q337" i="1"/>
  <c r="O337" i="1"/>
  <c r="X324" i="1" s="1"/>
  <c r="D13" i="9" s="1"/>
  <c r="O336" i="1"/>
  <c r="Q336" i="1" s="1"/>
  <c r="Q335" i="1"/>
  <c r="O335" i="1"/>
  <c r="O334" i="1"/>
  <c r="Q334" i="1" s="1"/>
  <c r="Q333" i="1"/>
  <c r="O333" i="1"/>
  <c r="T324" i="1" s="1"/>
  <c r="D24" i="5" s="1"/>
  <c r="O332" i="1"/>
  <c r="S324" i="1" s="1"/>
  <c r="D6" i="4" s="1"/>
  <c r="Q331" i="1"/>
  <c r="O331" i="1"/>
  <c r="Q330" i="1"/>
  <c r="O330" i="1"/>
  <c r="Q329" i="1"/>
  <c r="O329" i="1"/>
  <c r="O328" i="1"/>
  <c r="R324" i="1" s="1"/>
  <c r="D26" i="3" s="1"/>
  <c r="Q327" i="1"/>
  <c r="O327" i="1"/>
  <c r="O326" i="1"/>
  <c r="Z324" i="1"/>
  <c r="D5" i="11" s="1"/>
  <c r="W324" i="1"/>
  <c r="D23" i="8" s="1"/>
  <c r="V324" i="1"/>
  <c r="D13" i="7" s="1"/>
  <c r="U324" i="1"/>
  <c r="D28" i="6" s="1"/>
  <c r="O318" i="1"/>
  <c r="O317" i="1"/>
  <c r="AA301" i="1" s="1"/>
  <c r="D34" i="12" s="1"/>
  <c r="O316" i="1"/>
  <c r="Q316" i="1" s="1"/>
  <c r="O315" i="1"/>
  <c r="Q315" i="1" s="1"/>
  <c r="Q314" i="1"/>
  <c r="O314" i="1"/>
  <c r="O313" i="1"/>
  <c r="W301" i="1" s="1"/>
  <c r="D22" i="8" s="1"/>
  <c r="O312" i="1"/>
  <c r="Q312" i="1" s="1"/>
  <c r="O311" i="1"/>
  <c r="Q310" i="1"/>
  <c r="O310" i="1"/>
  <c r="Q309" i="1"/>
  <c r="O309" i="1"/>
  <c r="O308" i="1"/>
  <c r="Q308" i="1" s="1"/>
  <c r="O307" i="1"/>
  <c r="Q307" i="1" s="1"/>
  <c r="Q306" i="1"/>
  <c r="O306" i="1"/>
  <c r="Q305" i="1"/>
  <c r="O305" i="1"/>
  <c r="O304" i="1"/>
  <c r="Q304" i="1" s="1"/>
  <c r="O303" i="1"/>
  <c r="X301" i="1"/>
  <c r="D31" i="9" s="1"/>
  <c r="V301" i="1"/>
  <c r="D12" i="7" s="1"/>
  <c r="T301" i="1"/>
  <c r="D23" i="5" s="1"/>
  <c r="O295" i="1"/>
  <c r="Q294" i="1"/>
  <c r="O294" i="1"/>
  <c r="O293" i="1"/>
  <c r="Q293" i="1" s="1"/>
  <c r="Q292" i="1"/>
  <c r="O292" i="1"/>
  <c r="O291" i="1"/>
  <c r="X278" i="1" s="1"/>
  <c r="D30" i="9" s="1"/>
  <c r="Q290" i="1"/>
  <c r="O290" i="1"/>
  <c r="O289" i="1"/>
  <c r="V278" i="1" s="1"/>
  <c r="D2" i="7" s="1"/>
  <c r="O288" i="1"/>
  <c r="U278" i="1" s="1"/>
  <c r="D8" i="6" s="1"/>
  <c r="O287" i="1"/>
  <c r="T278" i="1" s="1"/>
  <c r="D5" i="5" s="1"/>
  <c r="Q286" i="1"/>
  <c r="O286" i="1"/>
  <c r="Q285" i="1"/>
  <c r="O285" i="1"/>
  <c r="S278" i="1" s="1"/>
  <c r="D12" i="4" s="1"/>
  <c r="Q284" i="1"/>
  <c r="O284" i="1"/>
  <c r="O283" i="1"/>
  <c r="Q283" i="1" s="1"/>
  <c r="O282" i="1"/>
  <c r="Q282" i="1" s="1"/>
  <c r="Q281" i="1"/>
  <c r="O281" i="1"/>
  <c r="O280" i="1"/>
  <c r="AA278" i="1"/>
  <c r="D27" i="12" s="1"/>
  <c r="Z278" i="1"/>
  <c r="D17" i="11" s="1"/>
  <c r="Y278" i="1"/>
  <c r="D3" i="10" s="1"/>
  <c r="W278" i="1"/>
  <c r="D21" i="8" s="1"/>
  <c r="O272" i="1"/>
  <c r="O271" i="1"/>
  <c r="Q271" i="1" s="1"/>
  <c r="O270" i="1"/>
  <c r="Q270" i="1" s="1"/>
  <c r="O269" i="1"/>
  <c r="Y255" i="1" s="1"/>
  <c r="D27" i="10" s="1"/>
  <c r="O268" i="1"/>
  <c r="Q268" i="1" s="1"/>
  <c r="O267" i="1"/>
  <c r="Q267" i="1" s="1"/>
  <c r="Q266" i="1"/>
  <c r="O266" i="1"/>
  <c r="V255" i="1" s="1"/>
  <c r="D11" i="7" s="1"/>
  <c r="O265" i="1"/>
  <c r="Q265" i="1" s="1"/>
  <c r="Q264" i="1"/>
  <c r="O264" i="1"/>
  <c r="O263" i="1"/>
  <c r="Q263" i="1" s="1"/>
  <c r="Q262" i="1"/>
  <c r="O262" i="1"/>
  <c r="O261" i="1"/>
  <c r="Q261" i="1" s="1"/>
  <c r="O260" i="1"/>
  <c r="Q260" i="1" s="1"/>
  <c r="O259" i="1"/>
  <c r="Q259" i="1" s="1"/>
  <c r="O258" i="1"/>
  <c r="Q258" i="1" s="1"/>
  <c r="O257" i="1"/>
  <c r="X255" i="1"/>
  <c r="D26" i="9" s="1"/>
  <c r="U255" i="1"/>
  <c r="D27" i="6" s="1"/>
  <c r="T255" i="1"/>
  <c r="D22" i="5" s="1"/>
  <c r="O249" i="1"/>
  <c r="Q248" i="1"/>
  <c r="O248" i="1"/>
  <c r="O247" i="1"/>
  <c r="Q247" i="1" s="1"/>
  <c r="Q246" i="1"/>
  <c r="O246" i="1"/>
  <c r="Q245" i="1"/>
  <c r="O245" i="1"/>
  <c r="X232" i="1" s="1"/>
  <c r="D34" i="9" s="1"/>
  <c r="Q244" i="1"/>
  <c r="O244" i="1"/>
  <c r="O243" i="1"/>
  <c r="Q243" i="1" s="1"/>
  <c r="Q242" i="1"/>
  <c r="O242" i="1"/>
  <c r="Q241" i="1"/>
  <c r="O241" i="1"/>
  <c r="T232" i="1" s="1"/>
  <c r="D21" i="5" s="1"/>
  <c r="Q240" i="1"/>
  <c r="O240" i="1"/>
  <c r="O239" i="1"/>
  <c r="Q239" i="1" s="1"/>
  <c r="Q238" i="1"/>
  <c r="O238" i="1"/>
  <c r="Q237" i="1"/>
  <c r="O237" i="1"/>
  <c r="Q236" i="1"/>
  <c r="O236" i="1"/>
  <c r="O235" i="1"/>
  <c r="Q235" i="1" s="1"/>
  <c r="O234" i="1"/>
  <c r="AA232" i="1"/>
  <c r="D36" i="12" s="1"/>
  <c r="Y232" i="1"/>
  <c r="D26" i="10" s="1"/>
  <c r="W232" i="1"/>
  <c r="D20" i="8" s="1"/>
  <c r="V232" i="1"/>
  <c r="D25" i="7" s="1"/>
  <c r="U232" i="1"/>
  <c r="D31" i="6" s="1"/>
  <c r="O226" i="1"/>
  <c r="O225" i="1"/>
  <c r="Q225" i="1" s="1"/>
  <c r="Q224" i="1"/>
  <c r="O224" i="1"/>
  <c r="O223" i="1"/>
  <c r="Y209" i="1" s="1"/>
  <c r="D11" i="10" s="1"/>
  <c r="O222" i="1"/>
  <c r="X209" i="1" s="1"/>
  <c r="D7" i="9" s="1"/>
  <c r="O221" i="1"/>
  <c r="Q221" i="1" s="1"/>
  <c r="Q220" i="1"/>
  <c r="O220" i="1"/>
  <c r="O219" i="1"/>
  <c r="Q219" i="1" s="1"/>
  <c r="O218" i="1"/>
  <c r="T209" i="1" s="1"/>
  <c r="D20" i="5" s="1"/>
  <c r="O217" i="1"/>
  <c r="Q217" i="1" s="1"/>
  <c r="Q216" i="1"/>
  <c r="O216" i="1"/>
  <c r="O215" i="1"/>
  <c r="Q215" i="1" s="1"/>
  <c r="O214" i="1"/>
  <c r="Q214" i="1" s="1"/>
  <c r="O213" i="1"/>
  <c r="Q213" i="1" s="1"/>
  <c r="Q212" i="1"/>
  <c r="O212" i="1"/>
  <c r="O211" i="1"/>
  <c r="Z209" i="1"/>
  <c r="D26" i="11" s="1"/>
  <c r="W209" i="1"/>
  <c r="D19" i="8" s="1"/>
  <c r="V209" i="1"/>
  <c r="D10" i="7" s="1"/>
  <c r="R209" i="1"/>
  <c r="D22" i="3" s="1"/>
  <c r="O203" i="1"/>
  <c r="O202" i="1"/>
  <c r="AA186" i="1" s="1"/>
  <c r="D30" i="12" s="1"/>
  <c r="O201" i="1"/>
  <c r="Z186" i="1" s="1"/>
  <c r="D13" i="11" s="1"/>
  <c r="Q200" i="1"/>
  <c r="O200" i="1"/>
  <c r="Y186" i="1" s="1"/>
  <c r="D25" i="10" s="1"/>
  <c r="O199" i="1"/>
  <c r="Q199" i="1" s="1"/>
  <c r="O198" i="1"/>
  <c r="Q198" i="1" s="1"/>
  <c r="Q197" i="1"/>
  <c r="O197" i="1"/>
  <c r="O196" i="1"/>
  <c r="Q196" i="1" s="1"/>
  <c r="O195" i="1"/>
  <c r="Q195" i="1" s="1"/>
  <c r="O194" i="1"/>
  <c r="S186" i="1" s="1"/>
  <c r="D18" i="4" s="1"/>
  <c r="Q193" i="1"/>
  <c r="O193" i="1"/>
  <c r="Q192" i="1"/>
  <c r="O192" i="1"/>
  <c r="O191" i="1"/>
  <c r="Q191" i="1" s="1"/>
  <c r="O190" i="1"/>
  <c r="Q190" i="1" s="1"/>
  <c r="O189" i="1"/>
  <c r="R186" i="1" s="1"/>
  <c r="D9" i="3" s="1"/>
  <c r="O188" i="1"/>
  <c r="V186" i="1"/>
  <c r="D24" i="7" s="1"/>
  <c r="T186" i="1"/>
  <c r="D8" i="5" s="1"/>
  <c r="O180" i="1"/>
  <c r="O179" i="1"/>
  <c r="AA163" i="1" s="1"/>
  <c r="D13" i="12" s="1"/>
  <c r="O178" i="1"/>
  <c r="Z163" i="1" s="1"/>
  <c r="D25" i="11" s="1"/>
  <c r="O177" i="1"/>
  <c r="Q177" i="1" s="1"/>
  <c r="O176" i="1"/>
  <c r="Q176" i="1" s="1"/>
  <c r="Q175" i="1"/>
  <c r="O175" i="1"/>
  <c r="W163" i="1" s="1"/>
  <c r="D18" i="8" s="1"/>
  <c r="O174" i="1"/>
  <c r="Q174" i="1" s="1"/>
  <c r="O173" i="1"/>
  <c r="Q173" i="1" s="1"/>
  <c r="O172" i="1"/>
  <c r="Q172" i="1" s="1"/>
  <c r="Q171" i="1"/>
  <c r="O171" i="1"/>
  <c r="O170" i="1"/>
  <c r="Q170" i="1" s="1"/>
  <c r="O169" i="1"/>
  <c r="S163" i="1" s="1"/>
  <c r="D10" i="4" s="1"/>
  <c r="O168" i="1"/>
  <c r="Q168" i="1" s="1"/>
  <c r="Q167" i="1"/>
  <c r="O167" i="1"/>
  <c r="O166" i="1"/>
  <c r="R163" i="1" s="1"/>
  <c r="D16" i="3" s="1"/>
  <c r="O165" i="1"/>
  <c r="Y163" i="1"/>
  <c r="D18" i="10" s="1"/>
  <c r="V163" i="1"/>
  <c r="D23" i="7" s="1"/>
  <c r="T163" i="1"/>
  <c r="D19" i="5" s="1"/>
  <c r="O157" i="1"/>
  <c r="O156" i="1"/>
  <c r="AA140" i="1" s="1"/>
  <c r="D6" i="12" s="1"/>
  <c r="O155" i="1"/>
  <c r="Q155" i="1" s="1"/>
  <c r="Q154" i="1"/>
  <c r="O154" i="1"/>
  <c r="O153" i="1"/>
  <c r="Q153" i="1" s="1"/>
  <c r="O152" i="1"/>
  <c r="W140" i="1" s="1"/>
  <c r="D8" i="8" s="1"/>
  <c r="Q151" i="1"/>
  <c r="O151" i="1"/>
  <c r="O150" i="1"/>
  <c r="U140" i="1" s="1"/>
  <c r="D13" i="6" s="1"/>
  <c r="O149" i="1"/>
  <c r="T140" i="1" s="1"/>
  <c r="D6" i="5" s="1"/>
  <c r="O148" i="1"/>
  <c r="Q148" i="1" s="1"/>
  <c r="Q147" i="1"/>
  <c r="O147" i="1"/>
  <c r="Q146" i="1"/>
  <c r="O146" i="1"/>
  <c r="O145" i="1"/>
  <c r="Q145" i="1" s="1"/>
  <c r="Q144" i="1"/>
  <c r="O144" i="1"/>
  <c r="Q143" i="1"/>
  <c r="O143" i="1"/>
  <c r="O142" i="1"/>
  <c r="Y140" i="1"/>
  <c r="D2" i="10" s="1"/>
  <c r="V140" i="1"/>
  <c r="D9" i="7" s="1"/>
  <c r="O134" i="1"/>
  <c r="O133" i="1"/>
  <c r="Q133" i="1" s="1"/>
  <c r="O132" i="1"/>
  <c r="Z117" i="1" s="1"/>
  <c r="D19" i="11" s="1"/>
  <c r="O131" i="1"/>
  <c r="Q131" i="1" s="1"/>
  <c r="O130" i="1"/>
  <c r="Q130" i="1" s="1"/>
  <c r="O129" i="1"/>
  <c r="Q129" i="1" s="1"/>
  <c r="O128" i="1"/>
  <c r="Q128" i="1" s="1"/>
  <c r="O127" i="1"/>
  <c r="Q127" i="1" s="1"/>
  <c r="Q126" i="1"/>
  <c r="O126" i="1"/>
  <c r="T117" i="1" s="1"/>
  <c r="D13" i="5" s="1"/>
  <c r="O125" i="1"/>
  <c r="Q125" i="1" s="1"/>
  <c r="O124" i="1"/>
  <c r="Q124" i="1" s="1"/>
  <c r="O123" i="1"/>
  <c r="Q123" i="1" s="1"/>
  <c r="O122" i="1"/>
  <c r="Q122" i="1" s="1"/>
  <c r="O121" i="1"/>
  <c r="Q121" i="1" s="1"/>
  <c r="O120" i="1"/>
  <c r="O119" i="1"/>
  <c r="AA117" i="1"/>
  <c r="D22" i="12" s="1"/>
  <c r="X117" i="1"/>
  <c r="D16" i="9" s="1"/>
  <c r="V117" i="1"/>
  <c r="D5" i="7" s="1"/>
  <c r="S117" i="1"/>
  <c r="D11" i="4" s="1"/>
  <c r="O111" i="1"/>
  <c r="Q110" i="1"/>
  <c r="O110" i="1"/>
  <c r="AA94" i="1" s="1"/>
  <c r="D24" i="12" s="1"/>
  <c r="Q109" i="1"/>
  <c r="O109" i="1"/>
  <c r="O108" i="1"/>
  <c r="Q108" i="1" s="1"/>
  <c r="O107" i="1"/>
  <c r="X94" i="1" s="1"/>
  <c r="D10" i="9" s="1"/>
  <c r="Q106" i="1"/>
  <c r="O106" i="1"/>
  <c r="O105" i="1"/>
  <c r="Q105" i="1" s="1"/>
  <c r="O104" i="1"/>
  <c r="Q104" i="1" s="1"/>
  <c r="Q103" i="1"/>
  <c r="O103" i="1"/>
  <c r="Q102" i="1"/>
  <c r="O102" i="1"/>
  <c r="O101" i="1"/>
  <c r="Q101" i="1" s="1"/>
  <c r="O100" i="1"/>
  <c r="Q100" i="1" s="1"/>
  <c r="Q99" i="1"/>
  <c r="O99" i="1"/>
  <c r="Q98" i="1"/>
  <c r="O98" i="1"/>
  <c r="R94" i="1" s="1"/>
  <c r="D15" i="3" s="1"/>
  <c r="Q97" i="1"/>
  <c r="O97" i="1"/>
  <c r="O96" i="1"/>
  <c r="Z94" i="1"/>
  <c r="D12" i="11" s="1"/>
  <c r="W94" i="1"/>
  <c r="D17" i="8" s="1"/>
  <c r="T94" i="1"/>
  <c r="D18" i="5" s="1"/>
  <c r="O88" i="1"/>
  <c r="O87" i="1"/>
  <c r="AA71" i="1" s="1"/>
  <c r="D19" i="12" s="1"/>
  <c r="O86" i="1"/>
  <c r="Q86" i="1" s="1"/>
  <c r="Q85" i="1"/>
  <c r="O85" i="1"/>
  <c r="O84" i="1"/>
  <c r="Q84" i="1" s="1"/>
  <c r="O83" i="1"/>
  <c r="W71" i="1" s="1"/>
  <c r="D14" i="8" s="1"/>
  <c r="O82" i="1"/>
  <c r="Q82" i="1" s="1"/>
  <c r="Q81" i="1"/>
  <c r="O81" i="1"/>
  <c r="O80" i="1"/>
  <c r="T71" i="1" s="1"/>
  <c r="D11" i="5" s="1"/>
  <c r="O79" i="1"/>
  <c r="Q79" i="1" s="1"/>
  <c r="O78" i="1"/>
  <c r="Q78" i="1" s="1"/>
  <c r="Q77" i="1"/>
  <c r="O77" i="1"/>
  <c r="S71" i="1" s="1"/>
  <c r="D17" i="4" s="1"/>
  <c r="O76" i="1"/>
  <c r="Q76" i="1" s="1"/>
  <c r="O75" i="1"/>
  <c r="R71" i="1" s="1"/>
  <c r="D20" i="3" s="1"/>
  <c r="O74" i="1"/>
  <c r="Q74" i="1" s="1"/>
  <c r="O73" i="1"/>
  <c r="Z71" i="1"/>
  <c r="D18" i="11" s="1"/>
  <c r="Y71" i="1"/>
  <c r="D23" i="10" s="1"/>
  <c r="V71" i="1"/>
  <c r="D22" i="7" s="1"/>
  <c r="U71" i="1"/>
  <c r="D23" i="6" s="1"/>
  <c r="O65" i="1"/>
  <c r="O64" i="1"/>
  <c r="AA48" i="1" s="1"/>
  <c r="D29" i="12" s="1"/>
  <c r="O63" i="1"/>
  <c r="Q63" i="1" s="1"/>
  <c r="Q62" i="1"/>
  <c r="O62" i="1"/>
  <c r="O61" i="1"/>
  <c r="X48" i="1" s="1"/>
  <c r="D29" i="9" s="1"/>
  <c r="O60" i="1"/>
  <c r="Q60" i="1" s="1"/>
  <c r="O59" i="1"/>
  <c r="Q59" i="1" s="1"/>
  <c r="Q58" i="1"/>
  <c r="O58" i="1"/>
  <c r="O57" i="1"/>
  <c r="T48" i="1" s="1"/>
  <c r="D12" i="5" s="1"/>
  <c r="Q56" i="1"/>
  <c r="O56" i="1"/>
  <c r="O55" i="1"/>
  <c r="Q55" i="1" s="1"/>
  <c r="Q54" i="1"/>
  <c r="O54" i="1"/>
  <c r="O53" i="1"/>
  <c r="Q53" i="1" s="1"/>
  <c r="Q52" i="1"/>
  <c r="O52" i="1"/>
  <c r="O51" i="1"/>
  <c r="Q51" i="1" s="1"/>
  <c r="O50" i="1"/>
  <c r="Y48" i="1"/>
  <c r="D16" i="10" s="1"/>
  <c r="U48" i="1"/>
  <c r="D22" i="6" s="1"/>
  <c r="O42" i="1"/>
  <c r="O41" i="1"/>
  <c r="Q41" i="1" s="1"/>
  <c r="O40" i="1"/>
  <c r="Z25" i="1" s="1"/>
  <c r="D11" i="11" s="1"/>
  <c r="O39" i="1"/>
  <c r="Y25" i="1" s="1"/>
  <c r="D15" i="10" s="1"/>
  <c r="O38" i="1"/>
  <c r="X25" i="1" s="1"/>
  <c r="D24" i="9" s="1"/>
  <c r="O37" i="1"/>
  <c r="Q37" i="1" s="1"/>
  <c r="Q36" i="1"/>
  <c r="O36" i="1"/>
  <c r="O35" i="1"/>
  <c r="Q35" i="1" s="1"/>
  <c r="O34" i="1"/>
  <c r="T25" i="1" s="1"/>
  <c r="D17" i="5" s="1"/>
  <c r="O33" i="1"/>
  <c r="Q33" i="1" s="1"/>
  <c r="Q32" i="1"/>
  <c r="O32" i="1"/>
  <c r="O31" i="1"/>
  <c r="Q31" i="1" s="1"/>
  <c r="O30" i="1"/>
  <c r="Q30" i="1" s="1"/>
  <c r="O29" i="1"/>
  <c r="Q29" i="1" s="1"/>
  <c r="Q28" i="1"/>
  <c r="O28" i="1"/>
  <c r="O27" i="1"/>
  <c r="W25" i="1"/>
  <c r="D13" i="8" s="1"/>
  <c r="V25" i="1"/>
  <c r="D21" i="7" s="1"/>
  <c r="S25" i="1"/>
  <c r="D15" i="4" s="1"/>
  <c r="O19" i="1"/>
  <c r="O18" i="1"/>
  <c r="Q18" i="1" s="1"/>
  <c r="Q17" i="1"/>
  <c r="O17" i="1"/>
  <c r="Z2" i="1" s="1"/>
  <c r="D16" i="11" s="1"/>
  <c r="O16" i="1"/>
  <c r="Y2" i="1" s="1"/>
  <c r="D14" i="10" s="1"/>
  <c r="O15" i="1"/>
  <c r="X2" i="1" s="1"/>
  <c r="D9" i="9" s="1"/>
  <c r="O14" i="1"/>
  <c r="Q14" i="1" s="1"/>
  <c r="Q13" i="1"/>
  <c r="O13" i="1"/>
  <c r="O12" i="1"/>
  <c r="Q12" i="1" s="1"/>
  <c r="Q11" i="1"/>
  <c r="O11" i="1"/>
  <c r="O10" i="1"/>
  <c r="Q10" i="1" s="1"/>
  <c r="Q9" i="1"/>
  <c r="O9" i="1"/>
  <c r="O8" i="1"/>
  <c r="Q8" i="1" s="1"/>
  <c r="O7" i="1"/>
  <c r="Q7" i="1" s="1"/>
  <c r="O6" i="1"/>
  <c r="Q6" i="1" s="1"/>
  <c r="Q5" i="1"/>
  <c r="O5" i="1"/>
  <c r="R2" i="1" s="1"/>
  <c r="D2" i="3" s="1"/>
  <c r="O4" i="1"/>
  <c r="V2" i="1"/>
  <c r="D20" i="7" s="1"/>
  <c r="T2" i="1"/>
  <c r="D10" i="5" s="1"/>
  <c r="Q107" i="1" l="1"/>
  <c r="Q288" i="1"/>
  <c r="Q338" i="1"/>
  <c r="Q777" i="1"/>
  <c r="Q637" i="1"/>
  <c r="S624" i="1"/>
  <c r="D7" i="4" s="1"/>
  <c r="U370" i="1"/>
  <c r="D14" i="6" s="1"/>
  <c r="U716" i="1"/>
  <c r="D21" i="6" s="1"/>
  <c r="Q430" i="1"/>
  <c r="U417" i="1"/>
  <c r="D6" i="6" s="1"/>
  <c r="Q15" i="1"/>
  <c r="Y347" i="1"/>
  <c r="R347" i="1"/>
  <c r="Q686" i="1"/>
  <c r="U440" i="1"/>
  <c r="D15" i="6" s="1"/>
  <c r="Q408" i="1"/>
  <c r="Q569" i="1"/>
  <c r="Q317" i="1"/>
  <c r="I10" i="2"/>
  <c r="Q150" i="1"/>
  <c r="G10" i="2"/>
  <c r="Q617" i="1"/>
  <c r="AA417" i="1"/>
  <c r="D28" i="12" s="1"/>
  <c r="X186" i="1"/>
  <c r="D5" i="9" s="1"/>
  <c r="W370" i="1"/>
  <c r="D5" i="8" s="1"/>
  <c r="Q525" i="1"/>
  <c r="Q453" i="1"/>
  <c r="X739" i="1"/>
  <c r="W393" i="1"/>
  <c r="D2" i="8" s="1"/>
  <c r="U393" i="1"/>
  <c r="D19" i="6" s="1"/>
  <c r="V463" i="1"/>
  <c r="X785" i="1"/>
  <c r="D23" i="9" s="1"/>
  <c r="W601" i="1"/>
  <c r="D7" i="8" s="1"/>
  <c r="AA25" i="1"/>
  <c r="D21" i="12" s="1"/>
  <c r="W48" i="1"/>
  <c r="D4" i="8" s="1"/>
  <c r="V48" i="1"/>
  <c r="D7" i="7" s="1"/>
  <c r="X347" i="1"/>
  <c r="D17" i="9" s="1"/>
  <c r="Q350" i="1"/>
  <c r="Q778" i="1"/>
  <c r="Q383" i="1"/>
  <c r="Q179" i="1"/>
  <c r="Y463" i="1"/>
  <c r="Q476" i="1"/>
  <c r="K10" i="2"/>
  <c r="Z785" i="1"/>
  <c r="Q801" i="1"/>
  <c r="Q201" i="1"/>
  <c r="U186" i="1"/>
  <c r="D4" i="6" s="1"/>
  <c r="Q189" i="1"/>
  <c r="Z693" i="1"/>
  <c r="D6" i="11" s="1"/>
  <c r="Q705" i="1"/>
  <c r="V555" i="1"/>
  <c r="D3" i="7" s="1"/>
  <c r="Q64" i="1"/>
  <c r="AA624" i="1"/>
  <c r="Z624" i="1"/>
  <c r="Q40" i="1"/>
  <c r="Z140" i="1"/>
  <c r="D3" i="11" s="1"/>
  <c r="Q152" i="1"/>
  <c r="Q156" i="1"/>
  <c r="S140" i="1"/>
  <c r="D4" i="4" s="1"/>
  <c r="AA209" i="1"/>
  <c r="D7" i="12" s="1"/>
  <c r="X71" i="1"/>
  <c r="D3" i="9" s="1"/>
  <c r="X578" i="1"/>
  <c r="D2" i="9" s="1"/>
  <c r="V94" i="1"/>
  <c r="D4" i="7" s="1"/>
  <c r="AB94" i="1"/>
  <c r="D19" i="13" s="1"/>
  <c r="R117" i="1"/>
  <c r="D5" i="3" s="1"/>
  <c r="X163" i="1"/>
  <c r="D4" i="9" s="1"/>
  <c r="AA255" i="1"/>
  <c r="D33" i="12" s="1"/>
  <c r="Q548" i="1"/>
  <c r="Q386" i="1"/>
  <c r="AB370" i="1" s="1"/>
  <c r="D4" i="13" s="1"/>
  <c r="Q385" i="1"/>
  <c r="R370" i="1"/>
  <c r="D4" i="3" s="1"/>
  <c r="AA463" i="1"/>
  <c r="M7" i="2" s="1"/>
  <c r="T463" i="1"/>
  <c r="Y509" i="1"/>
  <c r="D9" i="10" s="1"/>
  <c r="T393" i="1"/>
  <c r="D2" i="5" s="1"/>
  <c r="T739" i="1"/>
  <c r="S739" i="1"/>
  <c r="D5" i="4" s="1"/>
  <c r="Q289" i="1"/>
  <c r="R278" i="1"/>
  <c r="D3" i="3" s="1"/>
  <c r="AB232" i="1"/>
  <c r="D36" i="13" s="1"/>
  <c r="D26" i="7"/>
  <c r="H9" i="2"/>
  <c r="D6" i="8"/>
  <c r="I9" i="2"/>
  <c r="D29" i="3"/>
  <c r="D8" i="2"/>
  <c r="R140" i="1"/>
  <c r="D21" i="3" s="1"/>
  <c r="AA2" i="1"/>
  <c r="D20" i="12" s="1"/>
  <c r="Q34" i="1"/>
  <c r="Q38" i="1"/>
  <c r="R48" i="1"/>
  <c r="D8" i="3" s="1"/>
  <c r="Z48" i="1"/>
  <c r="D2" i="11" s="1"/>
  <c r="Q75" i="1"/>
  <c r="Q83" i="1"/>
  <c r="Q87" i="1"/>
  <c r="W117" i="1"/>
  <c r="D15" i="8" s="1"/>
  <c r="Q120" i="1"/>
  <c r="Q132" i="1"/>
  <c r="U163" i="1"/>
  <c r="D11" i="6" s="1"/>
  <c r="Q169" i="1"/>
  <c r="S209" i="1"/>
  <c r="D19" i="4" s="1"/>
  <c r="Q218" i="1"/>
  <c r="Q222" i="1"/>
  <c r="R232" i="1"/>
  <c r="D23" i="3" s="1"/>
  <c r="Z232" i="1"/>
  <c r="D27" i="11" s="1"/>
  <c r="Z255" i="1"/>
  <c r="D28" i="11" s="1"/>
  <c r="Q269" i="1"/>
  <c r="AB255" i="1" s="1"/>
  <c r="D33" i="13" s="1"/>
  <c r="D19" i="10"/>
  <c r="K9" i="2"/>
  <c r="Q358" i="1"/>
  <c r="Q363" i="1"/>
  <c r="Z417" i="1"/>
  <c r="D30" i="11" s="1"/>
  <c r="Q432" i="1"/>
  <c r="L8" i="2"/>
  <c r="D4" i="11"/>
  <c r="Q490" i="1"/>
  <c r="Q495" i="1"/>
  <c r="D14" i="3"/>
  <c r="D5" i="2"/>
  <c r="D35" i="6"/>
  <c r="G6" i="2"/>
  <c r="AB624" i="1"/>
  <c r="Q657" i="1"/>
  <c r="U647" i="1"/>
  <c r="D9" i="6" s="1"/>
  <c r="T808" i="1"/>
  <c r="Q817" i="1"/>
  <c r="R25" i="1"/>
  <c r="D19" i="3" s="1"/>
  <c r="Q57" i="1"/>
  <c r="AB48" i="1" s="1"/>
  <c r="D9" i="13" s="1"/>
  <c r="Y94" i="1"/>
  <c r="D17" i="10" s="1"/>
  <c r="S232" i="1"/>
  <c r="D20" i="4" s="1"/>
  <c r="R255" i="1"/>
  <c r="D24" i="3" s="1"/>
  <c r="D20" i="11"/>
  <c r="L9" i="2"/>
  <c r="M8" i="2"/>
  <c r="Q473" i="1"/>
  <c r="AB463" i="1" s="1"/>
  <c r="U463" i="1"/>
  <c r="D30" i="4"/>
  <c r="E6" i="2"/>
  <c r="D23" i="12"/>
  <c r="M6" i="2"/>
  <c r="Q755" i="1"/>
  <c r="AA739" i="1"/>
  <c r="D16" i="12" s="1"/>
  <c r="W831" i="1"/>
  <c r="Q843" i="1"/>
  <c r="Q886" i="1"/>
  <c r="T877" i="1"/>
  <c r="U2" i="1"/>
  <c r="D7" i="6" s="1"/>
  <c r="U25" i="1"/>
  <c r="D25" i="6" s="1"/>
  <c r="Q39" i="1"/>
  <c r="Q80" i="1"/>
  <c r="Y117" i="1"/>
  <c r="D24" i="10" s="1"/>
  <c r="X140" i="1"/>
  <c r="D25" i="9" s="1"/>
  <c r="Q166" i="1"/>
  <c r="Q178" i="1"/>
  <c r="U209" i="1"/>
  <c r="D17" i="6" s="1"/>
  <c r="Q223" i="1"/>
  <c r="S255" i="1"/>
  <c r="D21" i="4" s="1"/>
  <c r="Y301" i="1"/>
  <c r="D28" i="10" s="1"/>
  <c r="Q311" i="1"/>
  <c r="U301" i="1"/>
  <c r="D18" i="6" s="1"/>
  <c r="Q328" i="1"/>
  <c r="Q332" i="1"/>
  <c r="Q340" i="1"/>
  <c r="Q359" i="1"/>
  <c r="Q446" i="1"/>
  <c r="AB440" i="1" s="1"/>
  <c r="D26" i="13" s="1"/>
  <c r="Q544" i="1"/>
  <c r="D16" i="5"/>
  <c r="F5" i="2"/>
  <c r="R601" i="1"/>
  <c r="D33" i="3" s="1"/>
  <c r="Q604" i="1"/>
  <c r="S647" i="1"/>
  <c r="D32" i="4" s="1"/>
  <c r="Q653" i="1"/>
  <c r="V693" i="1"/>
  <c r="D18" i="7" s="1"/>
  <c r="Q704" i="1"/>
  <c r="S716" i="1"/>
  <c r="D35" i="4" s="1"/>
  <c r="D6" i="3"/>
  <c r="D9" i="2"/>
  <c r="S2" i="1"/>
  <c r="D14" i="4" s="1"/>
  <c r="Q16" i="1"/>
  <c r="AB2" i="1" s="1"/>
  <c r="D11" i="13" s="1"/>
  <c r="S48" i="1"/>
  <c r="D16" i="4" s="1"/>
  <c r="Q61" i="1"/>
  <c r="W2" i="1"/>
  <c r="D9" i="8" s="1"/>
  <c r="S94" i="1"/>
  <c r="D8" i="4" s="1"/>
  <c r="W186" i="1"/>
  <c r="D3" i="8" s="1"/>
  <c r="Z301" i="1"/>
  <c r="D29" i="11" s="1"/>
  <c r="R417" i="1"/>
  <c r="D11" i="3" s="1"/>
  <c r="Q420" i="1"/>
  <c r="AB417" i="1" s="1"/>
  <c r="D29" i="13" s="1"/>
  <c r="D26" i="4"/>
  <c r="R532" i="1"/>
  <c r="D13" i="3" s="1"/>
  <c r="Q615" i="1"/>
  <c r="Y601" i="1"/>
  <c r="D10" i="10" s="1"/>
  <c r="AB670" i="1"/>
  <c r="D25" i="13" s="1"/>
  <c r="AB877" i="1"/>
  <c r="J9" i="2"/>
  <c r="D14" i="5"/>
  <c r="F8" i="2"/>
  <c r="D30" i="8"/>
  <c r="I5" i="2"/>
  <c r="D14" i="11"/>
  <c r="L7" i="2"/>
  <c r="D17" i="12"/>
  <c r="U94" i="1"/>
  <c r="D12" i="6" s="1"/>
  <c r="Q149" i="1"/>
  <c r="Q194" i="1"/>
  <c r="Q202" i="1"/>
  <c r="Q287" i="1"/>
  <c r="AB278" i="1" s="1"/>
  <c r="D8" i="13" s="1"/>
  <c r="Q291" i="1"/>
  <c r="R301" i="1"/>
  <c r="D25" i="3" s="1"/>
  <c r="Q313" i="1"/>
  <c r="T347" i="1"/>
  <c r="Q356" i="1"/>
  <c r="Q396" i="1"/>
  <c r="Q407" i="1"/>
  <c r="V417" i="1"/>
  <c r="D28" i="7" s="1"/>
  <c r="AB509" i="1"/>
  <c r="D23" i="13" s="1"/>
  <c r="Q521" i="1"/>
  <c r="D28" i="9"/>
  <c r="J5" i="2"/>
  <c r="AA555" i="1"/>
  <c r="Q571" i="1"/>
  <c r="D32" i="3"/>
  <c r="D6" i="2"/>
  <c r="D33" i="10"/>
  <c r="K6" i="2"/>
  <c r="Q611" i="1"/>
  <c r="U601" i="1"/>
  <c r="D20" i="6" s="1"/>
  <c r="Q570" i="1"/>
  <c r="Z555" i="1"/>
  <c r="Z601" i="1"/>
  <c r="D7" i="11" s="1"/>
  <c r="Q616" i="1"/>
  <c r="U117" i="1"/>
  <c r="D26" i="6" s="1"/>
  <c r="W255" i="1"/>
  <c r="D12" i="8" s="1"/>
  <c r="S301" i="1"/>
  <c r="D22" i="4" s="1"/>
  <c r="T440" i="1"/>
  <c r="D26" i="5" s="1"/>
  <c r="Q454" i="1"/>
  <c r="D18" i="9"/>
  <c r="J8" i="2"/>
  <c r="AB486" i="1"/>
  <c r="D35" i="13" s="1"/>
  <c r="Q517" i="1"/>
  <c r="Y647" i="1"/>
  <c r="D34" i="10" s="1"/>
  <c r="Q661" i="1"/>
  <c r="AB900" i="1"/>
  <c r="D25" i="12"/>
  <c r="M9" i="2"/>
  <c r="D5" i="10"/>
  <c r="K8" i="2"/>
  <c r="T509" i="1"/>
  <c r="D28" i="5" s="1"/>
  <c r="Q518" i="1"/>
  <c r="S555" i="1"/>
  <c r="D33" i="11"/>
  <c r="L6" i="2"/>
  <c r="Q607" i="1"/>
  <c r="S601" i="1"/>
  <c r="D31" i="4" s="1"/>
  <c r="Q796" i="1"/>
  <c r="V785" i="1"/>
  <c r="R808" i="1"/>
  <c r="X808" i="1"/>
  <c r="Q821" i="1"/>
  <c r="H5" i="2"/>
  <c r="D7" i="10"/>
  <c r="K5" i="2"/>
  <c r="T693" i="1"/>
  <c r="D4" i="5" s="1"/>
  <c r="Z739" i="1"/>
  <c r="D8" i="11" s="1"/>
  <c r="R831" i="1"/>
  <c r="R854" i="1"/>
  <c r="J6" i="2"/>
  <c r="I7" i="2"/>
  <c r="I8" i="2"/>
  <c r="S347" i="1"/>
  <c r="Q409" i="1"/>
  <c r="W440" i="1"/>
  <c r="D25" i="8" s="1"/>
  <c r="D8" i="7"/>
  <c r="H8" i="2"/>
  <c r="U486" i="1"/>
  <c r="D33" i="6" s="1"/>
  <c r="S532" i="1"/>
  <c r="D29" i="4" s="1"/>
  <c r="Q541" i="1"/>
  <c r="AB532" i="1" s="1"/>
  <c r="D31" i="13" s="1"/>
  <c r="Q594" i="1"/>
  <c r="AB578" i="1" s="1"/>
  <c r="W624" i="1"/>
  <c r="D32" i="8" s="1"/>
  <c r="U670" i="1"/>
  <c r="D2" i="6" s="1"/>
  <c r="U693" i="1"/>
  <c r="D16" i="6" s="1"/>
  <c r="Q709" i="1"/>
  <c r="Q745" i="1"/>
  <c r="Q751" i="1"/>
  <c r="W739" i="1"/>
  <c r="D36" i="8" s="1"/>
  <c r="R762" i="1"/>
  <c r="D10" i="3" s="1"/>
  <c r="Q771" i="1"/>
  <c r="AB762" i="1" s="1"/>
  <c r="D18" i="13" s="1"/>
  <c r="Q775" i="1"/>
  <c r="R785" i="1"/>
  <c r="Q797" i="1"/>
  <c r="Q857" i="1"/>
  <c r="AB854" i="1" s="1"/>
  <c r="W877" i="1"/>
  <c r="J7" i="2"/>
  <c r="R739" i="1"/>
  <c r="D18" i="3" s="1"/>
  <c r="S785" i="1"/>
  <c r="E8" i="2" s="1"/>
  <c r="X877" i="1"/>
  <c r="S877" i="1"/>
  <c r="AA877" i="1"/>
  <c r="Q893" i="1"/>
  <c r="Y900" i="1"/>
  <c r="U347" i="1"/>
  <c r="U532" i="1"/>
  <c r="D29" i="6" s="1"/>
  <c r="X647" i="1"/>
  <c r="D6" i="9" s="1"/>
  <c r="T785" i="1"/>
  <c r="W854" i="1"/>
  <c r="Q883" i="1"/>
  <c r="D29" i="5"/>
  <c r="F6" i="2"/>
  <c r="AB808" i="1"/>
  <c r="Q841" i="1"/>
  <c r="U831" i="1"/>
  <c r="R716" i="1"/>
  <c r="D12" i="3" s="1"/>
  <c r="D15" i="7"/>
  <c r="H6" i="2"/>
  <c r="Q719" i="1"/>
  <c r="AB716" i="1" s="1"/>
  <c r="D32" i="13" s="1"/>
  <c r="D13" i="10"/>
  <c r="K7" i="2"/>
  <c r="Q795" i="1"/>
  <c r="U785" i="1"/>
  <c r="Q837" i="1"/>
  <c r="AB831" i="1" s="1"/>
  <c r="S831" i="1"/>
  <c r="G5" i="2"/>
  <c r="AB186" i="1" l="1"/>
  <c r="D6" i="13" s="1"/>
  <c r="AB647" i="1"/>
  <c r="D30" i="13" s="1"/>
  <c r="D11" i="12"/>
  <c r="AB301" i="1"/>
  <c r="D34" i="13" s="1"/>
  <c r="AB140" i="1"/>
  <c r="D3" i="13" s="1"/>
  <c r="D22" i="9"/>
  <c r="J10" i="2"/>
  <c r="D3" i="5"/>
  <c r="F10" i="2"/>
  <c r="E10" i="2"/>
  <c r="I6" i="2"/>
  <c r="AB324" i="1"/>
  <c r="D14" i="13" s="1"/>
  <c r="AB71" i="1"/>
  <c r="D22" i="13" s="1"/>
  <c r="AB785" i="1"/>
  <c r="N8" i="2" s="1"/>
  <c r="AB693" i="1"/>
  <c r="D5" i="13" s="1"/>
  <c r="AB555" i="1"/>
  <c r="D16" i="13" s="1"/>
  <c r="AB347" i="1"/>
  <c r="D10" i="13" s="1"/>
  <c r="D4" i="12"/>
  <c r="M10" i="2"/>
  <c r="D15" i="11"/>
  <c r="L10" i="2"/>
  <c r="D15" i="13"/>
  <c r="AB25" i="1"/>
  <c r="D27" i="13" s="1"/>
  <c r="AB739" i="1"/>
  <c r="D7" i="13" s="1"/>
  <c r="AB209" i="1"/>
  <c r="D24" i="13" s="1"/>
  <c r="N7" i="2"/>
  <c r="D17" i="13"/>
  <c r="D28" i="13"/>
  <c r="N6" i="2"/>
  <c r="N5" i="2"/>
  <c r="D5" i="6"/>
  <c r="G9" i="2"/>
  <c r="AB117" i="1"/>
  <c r="D20" i="13" s="1"/>
  <c r="AB163" i="1"/>
  <c r="D21" i="13" s="1"/>
  <c r="D23" i="11"/>
  <c r="L5" i="2"/>
  <c r="D36" i="3"/>
  <c r="D7" i="2"/>
  <c r="D9" i="4"/>
  <c r="E5" i="2"/>
  <c r="AB393" i="1"/>
  <c r="D2" i="13" s="1"/>
  <c r="AB601" i="1"/>
  <c r="D12" i="13" s="1"/>
  <c r="D36" i="5"/>
  <c r="F7" i="2"/>
  <c r="D19" i="7"/>
  <c r="H7" i="2"/>
  <c r="D12" i="12"/>
  <c r="M5" i="2"/>
  <c r="D32" i="6"/>
  <c r="G8" i="2"/>
  <c r="D2" i="4"/>
  <c r="E7" i="2"/>
  <c r="D9" i="5"/>
  <c r="F9" i="2"/>
  <c r="D10" i="6"/>
  <c r="G7" i="2"/>
  <c r="D23" i="4"/>
  <c r="E9" i="2"/>
  <c r="N9" i="2" l="1"/>
  <c r="D13" i="13"/>
  <c r="N10" i="2"/>
</calcChain>
</file>

<file path=xl/sharedStrings.xml><?xml version="1.0" encoding="utf-8"?>
<sst xmlns="http://schemas.openxmlformats.org/spreadsheetml/2006/main" count="1587" uniqueCount="137">
  <si>
    <t>The Revolution</t>
  </si>
  <si>
    <t>Match Count</t>
  </si>
  <si>
    <t>Averages</t>
  </si>
  <si>
    <t>Points</t>
  </si>
  <si>
    <t>Average Points</t>
  </si>
  <si>
    <t>Auto Cone</t>
  </si>
  <si>
    <t>Auto Cube</t>
  </si>
  <si>
    <t>Auto Charge</t>
  </si>
  <si>
    <t>Low Cone</t>
  </si>
  <si>
    <t>Mid Cone</t>
  </si>
  <si>
    <t>High Cone</t>
  </si>
  <si>
    <t>Low Cube</t>
  </si>
  <si>
    <t>Mid Cube</t>
  </si>
  <si>
    <t>Endgame</t>
  </si>
  <si>
    <t>Auto</t>
  </si>
  <si>
    <t>Line crossed? (0 or 1)</t>
  </si>
  <si>
    <t>High Cube</t>
  </si>
  <si>
    <t>Charging station (3=E, 2=D, or 0)</t>
  </si>
  <si>
    <t>Teleop</t>
  </si>
  <si>
    <t>Charging station (5=E, 3=D, or 0)</t>
  </si>
  <si>
    <t>Charging station order</t>
  </si>
  <si>
    <t>Comments</t>
  </si>
  <si>
    <t>looks good</t>
  </si>
  <si>
    <t>Bot died after auto</t>
  </si>
  <si>
    <t>fast. Juked other robots</t>
  </si>
  <si>
    <t>Dead Bot/Stuck</t>
  </si>
  <si>
    <t>Y</t>
  </si>
  <si>
    <t>PHRED</t>
  </si>
  <si>
    <t>hand broken</t>
  </si>
  <si>
    <t>fixed hand</t>
  </si>
  <si>
    <t>CV Robotics</t>
  </si>
  <si>
    <t xml:space="preserve">incredably talented </t>
  </si>
  <si>
    <t>very efficient</t>
  </si>
  <si>
    <t>Spartan Robotics</t>
  </si>
  <si>
    <t>arm got stuck</t>
  </si>
  <si>
    <t>Scalawags</t>
  </si>
  <si>
    <t>suddenly stopped/disconnected</t>
  </si>
  <si>
    <t>Metal Beavers</t>
  </si>
  <si>
    <t>bad at grabbing</t>
  </si>
  <si>
    <t>swept a lot of cubes to its side</t>
  </si>
  <si>
    <t xml:space="preserve"> </t>
  </si>
  <si>
    <t>Flaming Chickens</t>
  </si>
  <si>
    <t>Reaches high quick, goes over CS easily</t>
  </si>
  <si>
    <t>The Dragons</t>
  </si>
  <si>
    <t>telescoping arm, took a while to move</t>
  </si>
  <si>
    <t>High-placing arm broken?</t>
  </si>
  <si>
    <t>knocked off first teammate</t>
  </si>
  <si>
    <t>SERT</t>
  </si>
  <si>
    <t>Auto good, consistent cone</t>
  </si>
  <si>
    <t>very consistent grabber</t>
  </si>
  <si>
    <t>Skynet</t>
  </si>
  <si>
    <t>no movement in auto, hand broke</t>
  </si>
  <si>
    <t>got stuck trying to score on grid</t>
  </si>
  <si>
    <t>Lake Monsters</t>
  </si>
  <si>
    <t>Pigmice</t>
  </si>
  <si>
    <t>No show</t>
  </si>
  <si>
    <t>arm broken</t>
  </si>
  <si>
    <t>unbalanced, fell over</t>
  </si>
  <si>
    <t>Grabber sucks</t>
  </si>
  <si>
    <t>stopped moving at end</t>
  </si>
  <si>
    <t>StormBots</t>
  </si>
  <si>
    <t>fast intake, can move over CS quickly</t>
  </si>
  <si>
    <t>moved robot that fell</t>
  </si>
  <si>
    <t>THIS   BOT IS  PRO!!!</t>
  </si>
  <si>
    <t>Pandamonium</t>
  </si>
  <si>
    <t>Pick-up not good, barely crossed line</t>
  </si>
  <si>
    <t>unable to use grabber</t>
  </si>
  <si>
    <t>Did not move</t>
  </si>
  <si>
    <t>Robo Sparks</t>
  </si>
  <si>
    <t>slow pick up</t>
  </si>
  <si>
    <t>good at launching cubes into high</t>
  </si>
  <si>
    <t>grabber slips</t>
  </si>
  <si>
    <t>Panther Robotics</t>
  </si>
  <si>
    <t>used two grabbers</t>
  </si>
  <si>
    <t>good at picking up from ground</t>
  </si>
  <si>
    <t>CloverBots</t>
  </si>
  <si>
    <t>Iron Mustang</t>
  </si>
  <si>
    <t>RoboCats</t>
  </si>
  <si>
    <t>choppy movement</t>
  </si>
  <si>
    <t>yikes</t>
  </si>
  <si>
    <t>Bearcat Robotics</t>
  </si>
  <si>
    <t>speedy, only assisted others</t>
  </si>
  <si>
    <t>defensive bot, literally just a drivebase</t>
  </si>
  <si>
    <t>SciBorgs</t>
  </si>
  <si>
    <t>slow arm</t>
  </si>
  <si>
    <t>Error-4104</t>
  </si>
  <si>
    <t>It broke</t>
  </si>
  <si>
    <t>disconnected for a while</t>
  </si>
  <si>
    <t>LoggerBots</t>
  </si>
  <si>
    <t>wood, broke but fixed itself, slow</t>
  </si>
  <si>
    <t>slow</t>
  </si>
  <si>
    <t>arm, grabber, drivebase are all slow</t>
  </si>
  <si>
    <t>Shockwave</t>
  </si>
  <si>
    <t>stopped moving halfway through</t>
  </si>
  <si>
    <t>grabber not working</t>
  </si>
  <si>
    <t>great robot when it works, keeps disconnecting</t>
  </si>
  <si>
    <t>Defense. 2/3 fell off</t>
  </si>
  <si>
    <t>DEFENSE</t>
  </si>
  <si>
    <t>Circuit Breakers</t>
  </si>
  <si>
    <t>struggling to pick up game pieces</t>
  </si>
  <si>
    <t>Defended</t>
  </si>
  <si>
    <t>Got hit and broke/turned off</t>
  </si>
  <si>
    <t>Byte Sized Robotics</t>
  </si>
  <si>
    <t>Defense</t>
  </si>
  <si>
    <t>the second one fell off</t>
  </si>
  <si>
    <t>seems like it could go to high, broken</t>
  </si>
  <si>
    <t>Aldernating Current</t>
  </si>
  <si>
    <t>played defense</t>
  </si>
  <si>
    <t>stacked with cone, cant aim well due to bouncing</t>
  </si>
  <si>
    <t>good folding arm</t>
  </si>
  <si>
    <t>Chaos Theory</t>
  </si>
  <si>
    <t>Very slow</t>
  </si>
  <si>
    <t>defense</t>
  </si>
  <si>
    <t>looks like grabber got stuck</t>
  </si>
  <si>
    <t>wobbly</t>
  </si>
  <si>
    <t>VIKotics</t>
  </si>
  <si>
    <t>huge defense, knocked others around, pushed cubes in</t>
  </si>
  <si>
    <t>rolled over bump and stopped moving</t>
  </si>
  <si>
    <t>Beavertronics</t>
  </si>
  <si>
    <t>didn’t move</t>
  </si>
  <si>
    <t>stacked with cone, no grabbing</t>
  </si>
  <si>
    <t>station broke</t>
  </si>
  <si>
    <t>AEMBOT</t>
  </si>
  <si>
    <t>stole opposing cone and block</t>
  </si>
  <si>
    <t>Cardinal Dynamics</t>
  </si>
  <si>
    <t>bad grab</t>
  </si>
  <si>
    <t>A-05 Annex</t>
  </si>
  <si>
    <t>wasted time on single cone, fell off charge station</t>
  </si>
  <si>
    <t>River Bots</t>
  </si>
  <si>
    <t>2B Determined</t>
  </si>
  <si>
    <t>robot got disconnected</t>
  </si>
  <si>
    <t>good pick-up system, but it did get jammed</t>
  </si>
  <si>
    <t>struggles to lift up cone</t>
  </si>
  <si>
    <t>Onesies</t>
  </si>
  <si>
    <t>Team Number</t>
  </si>
  <si>
    <t>No show 7th Match</t>
  </si>
  <si>
    <t>Stopped moving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</si>
</sst>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</fonts>
  <fills count="17">
    <fill>
      <patternFill patternType="none"/>
    </fill>
    <fill>
      <patternFill patternType="gray125"/>
    </fill>
    <fill>
      <patternFill patternType="solid">
        <fgColor rgb="FFBAF3A1"/>
        <bgColor rgb="FFD1F6C0"/>
      </patternFill>
    </fill>
    <fill>
      <patternFill patternType="solid">
        <fgColor rgb="FFD1F6C0"/>
        <bgColor rgb="FFBAF3A1"/>
      </patternFill>
    </fill>
    <fill>
      <patternFill patternType="solid">
        <fgColor rgb="FFFDF828"/>
        <bgColor rgb="FFFFFF00"/>
      </patternFill>
    </fill>
    <fill>
      <patternFill patternType="solid">
        <fgColor rgb="FFFCFC9C"/>
        <bgColor rgb="FFFFE6D3"/>
      </patternFill>
    </fill>
    <fill>
      <patternFill patternType="solid">
        <fgColor rgb="FFF5B349"/>
        <bgColor rgb="FFF4DA88"/>
      </patternFill>
    </fill>
    <fill>
      <patternFill patternType="solid">
        <fgColor rgb="FFF4DA88"/>
        <bgColor rgb="FFFFCCA6"/>
      </patternFill>
    </fill>
    <fill>
      <patternFill patternType="solid">
        <fgColor rgb="FF70BFF0"/>
        <bgColor rgb="FF8CC9F7"/>
      </patternFill>
    </fill>
    <fill>
      <patternFill patternType="solid">
        <fgColor rgb="FFC7E6F9"/>
        <bgColor rgb="FFB4DCFA"/>
      </patternFill>
    </fill>
    <fill>
      <patternFill patternType="solid">
        <fgColor rgb="FFFA671E"/>
        <bgColor rgb="FFFF8021"/>
      </patternFill>
    </fill>
    <fill>
      <patternFill patternType="solid">
        <fgColor rgb="FFF9D1B9"/>
        <bgColor rgb="FFFFCCA6"/>
      </patternFill>
    </fill>
    <fill>
      <patternFill patternType="solid">
        <fgColor rgb="FFFF8021"/>
        <bgColor rgb="FFFA671E"/>
      </patternFill>
    </fill>
    <fill>
      <patternFill patternType="solid">
        <fgColor rgb="FF8CC9F7"/>
        <bgColor rgb="FF70BFF0"/>
      </patternFill>
    </fill>
    <fill>
      <patternFill patternType="solid">
        <fgColor rgb="FFB4DCFA"/>
        <bgColor rgb="FFC7E6F9"/>
      </patternFill>
    </fill>
    <fill>
      <patternFill patternType="solid">
        <fgColor rgb="FFFFCCA6"/>
        <bgColor rgb="FFF9D1B9"/>
      </patternFill>
    </fill>
    <fill>
      <patternFill patternType="solid">
        <fgColor rgb="FFFFE6D3"/>
        <bgColor rgb="FFF9D1B9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0" fontId="1" fillId="0" borderId="2" xfId="0" applyFont="1" applyBorder="1"/>
    <xf numFmtId="0" fontId="0" fillId="0" borderId="2" xfId="0" applyBorder="1"/>
    <xf numFmtId="0" fontId="0" fillId="12" borderId="3" xfId="0" applyFill="1" applyBorder="1"/>
    <xf numFmtId="0" fontId="0" fillId="12" borderId="4" xfId="0" applyFill="1" applyBorder="1"/>
    <xf numFmtId="0" fontId="0" fillId="12" borderId="5" xfId="0" applyFill="1" applyBorder="1"/>
    <xf numFmtId="0" fontId="0" fillId="13" borderId="6" xfId="0" applyFill="1" applyBorder="1"/>
    <xf numFmtId="0" fontId="0" fillId="14" borderId="7" xfId="0" applyFill="1" applyBorder="1"/>
    <xf numFmtId="0" fontId="0" fillId="14" borderId="8" xfId="0" applyFill="1" applyBorder="1"/>
    <xf numFmtId="0" fontId="0" fillId="13" borderId="9" xfId="0" applyFill="1" applyBorder="1"/>
    <xf numFmtId="0" fontId="0" fillId="14" borderId="1" xfId="0" applyFill="1" applyBorder="1"/>
    <xf numFmtId="0" fontId="0" fillId="14" borderId="10" xfId="0" applyFill="1" applyBorder="1"/>
    <xf numFmtId="0" fontId="0" fillId="15" borderId="9" xfId="0" applyFill="1" applyBorder="1"/>
    <xf numFmtId="0" fontId="0" fillId="16" borderId="1" xfId="0" applyFill="1" applyBorder="1"/>
    <xf numFmtId="0" fontId="0" fillId="16" borderId="10" xfId="0" applyFill="1" applyBorder="1"/>
    <xf numFmtId="0" fontId="0" fillId="15" borderId="11" xfId="0" applyFill="1" applyBorder="1"/>
    <xf numFmtId="0" fontId="0" fillId="16" borderId="12" xfId="0" applyFill="1" applyBorder="1"/>
    <xf numFmtId="0" fontId="0" fillId="16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4DA88"/>
      <rgbColor rgb="FFFF0000"/>
      <rgbColor rgb="FF00FF00"/>
      <rgbColor rgb="FF0000FF"/>
      <rgbColor rgb="FFFDF82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9D1B9"/>
      <rgbColor rgb="FF808080"/>
      <rgbColor rgb="FF9999FF"/>
      <rgbColor rgb="FF993366"/>
      <rgbColor rgb="FFFFE6D3"/>
      <rgbColor rgb="FFC7E6F9"/>
      <rgbColor rgb="FF660066"/>
      <rgbColor rgb="FFFF8080"/>
      <rgbColor rgb="FF0066CC"/>
      <rgbColor rgb="FFB4DCF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AF3A1"/>
      <rgbColor rgb="FFD1F6C0"/>
      <rgbColor rgb="FFFCFC9C"/>
      <rgbColor rgb="FF8CC9F7"/>
      <rgbColor rgb="FFFF99CC"/>
      <rgbColor rgb="FFCC99FF"/>
      <rgbColor rgb="FFFFCCA6"/>
      <rgbColor rgb="FF3366FF"/>
      <rgbColor rgb="FF70BFF0"/>
      <rgbColor rgb="FF99CC00"/>
      <rgbColor rgb="FFF5B349"/>
      <rgbColor rgb="FFFF8021"/>
      <rgbColor rgb="FFFA671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21"/>
  <sheetViews>
    <sheetView tabSelected="1" topLeftCell="A91" zoomScaleNormal="100" workbookViewId="0">
      <selection activeCell="N111" sqref="N111"/>
    </sheetView>
  </sheetViews>
  <sheetFormatPr defaultColWidth="8.5546875" defaultRowHeight="14.4" x14ac:dyDescent="0.3"/>
  <cols>
    <col min="2" max="2" width="18.6640625" customWidth="1"/>
    <col min="4" max="4" width="31.21875" customWidth="1"/>
    <col min="15" max="15" width="8.33203125" customWidth="1"/>
    <col min="16" max="16" width="9.33203125" customWidth="1"/>
    <col min="17" max="17" width="13.109375" customWidth="1"/>
    <col min="18" max="18" width="9.5546875" customWidth="1"/>
    <col min="19" max="19" width="9.44140625" customWidth="1"/>
    <col min="20" max="20" width="11" customWidth="1"/>
    <col min="21" max="21" width="9.109375" customWidth="1"/>
    <col min="22" max="22" width="8.77734375" customWidth="1"/>
    <col min="23" max="23" width="9.21875" customWidth="1"/>
    <col min="24" max="24" width="9" customWidth="1"/>
    <col min="25" max="25" width="8.6640625" customWidth="1"/>
    <col min="26" max="26" width="9.21875" customWidth="1"/>
    <col min="27" max="27" width="8.44140625" customWidth="1"/>
  </cols>
  <sheetData>
    <row r="1" spans="1:28" ht="15.6" x14ac:dyDescent="0.3">
      <c r="A1" s="1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8" ht="15.6" x14ac:dyDescent="0.3">
      <c r="A2" s="1">
        <v>360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R2">
        <f>AVERAGE(O5:O7)</f>
        <v>0.19999999999999998</v>
      </c>
      <c r="S2">
        <f>AVERAGE(O8:O10)</f>
        <v>0</v>
      </c>
      <c r="T2">
        <f>O11</f>
        <v>0.9</v>
      </c>
      <c r="U2">
        <f>O12</f>
        <v>0.6</v>
      </c>
      <c r="V2">
        <f>O13</f>
        <v>0</v>
      </c>
      <c r="W2">
        <f>O14</f>
        <v>0.9</v>
      </c>
      <c r="X2">
        <f>O15</f>
        <v>0.7</v>
      </c>
      <c r="Y2">
        <f>O16</f>
        <v>0.1</v>
      </c>
      <c r="Z2">
        <f>O17</f>
        <v>0.4</v>
      </c>
      <c r="AA2">
        <f>O18</f>
        <v>2.6</v>
      </c>
      <c r="AB2">
        <f>SUM(Q5:Q18)</f>
        <v>21.5</v>
      </c>
    </row>
    <row r="3" spans="1:28" ht="15.6" x14ac:dyDescent="0.3">
      <c r="A3" s="2"/>
      <c r="B3" s="1" t="s">
        <v>0</v>
      </c>
      <c r="C3" s="1"/>
      <c r="D3" s="1" t="s">
        <v>1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t="s">
        <v>2</v>
      </c>
      <c r="P3" t="s">
        <v>3</v>
      </c>
      <c r="Q3" t="s">
        <v>4</v>
      </c>
      <c r="R3" t="s">
        <v>5</v>
      </c>
      <c r="S3" t="s">
        <v>6</v>
      </c>
      <c r="T3" t="s">
        <v>7</v>
      </c>
      <c r="U3" t="s">
        <v>8</v>
      </c>
      <c r="V3" t="s">
        <v>9</v>
      </c>
      <c r="W3" t="s">
        <v>10</v>
      </c>
      <c r="X3" t="s">
        <v>11</v>
      </c>
      <c r="Y3" t="s">
        <v>12</v>
      </c>
      <c r="Z3" t="s">
        <v>10</v>
      </c>
      <c r="AA3" t="s">
        <v>13</v>
      </c>
      <c r="AB3" t="s">
        <v>3</v>
      </c>
    </row>
    <row r="4" spans="1:28" ht="15.6" x14ac:dyDescent="0.3">
      <c r="A4" s="2"/>
      <c r="B4" s="1"/>
      <c r="C4" s="1" t="s">
        <v>14</v>
      </c>
      <c r="D4" s="4" t="s">
        <v>15</v>
      </c>
      <c r="E4" s="5">
        <v>1</v>
      </c>
      <c r="F4" s="5">
        <v>0</v>
      </c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>
        <f t="shared" ref="O4:O19" si="0">AVERAGE(E4:N4)</f>
        <v>0.2</v>
      </c>
    </row>
    <row r="5" spans="1:28" ht="15.6" x14ac:dyDescent="0.3">
      <c r="A5" s="2"/>
      <c r="B5" s="1"/>
      <c r="C5" s="1"/>
      <c r="D5" s="4" t="s">
        <v>8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>
        <f t="shared" si="0"/>
        <v>0.1</v>
      </c>
      <c r="P5" s="1">
        <v>3</v>
      </c>
      <c r="Q5" s="1">
        <f t="shared" ref="Q5:Q18" si="1">P5*O5</f>
        <v>0.30000000000000004</v>
      </c>
    </row>
    <row r="6" spans="1:28" ht="15.6" x14ac:dyDescent="0.3">
      <c r="A6" s="2"/>
      <c r="B6" s="1"/>
      <c r="C6" s="1"/>
      <c r="D6" s="4" t="s">
        <v>9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>
        <f t="shared" si="0"/>
        <v>0</v>
      </c>
      <c r="P6" s="1">
        <v>4</v>
      </c>
      <c r="Q6" s="1">
        <f t="shared" si="1"/>
        <v>0</v>
      </c>
    </row>
    <row r="7" spans="1:28" ht="15.6" x14ac:dyDescent="0.3">
      <c r="A7" s="2"/>
      <c r="B7" s="1"/>
      <c r="C7" s="1"/>
      <c r="D7" s="4" t="s">
        <v>10</v>
      </c>
      <c r="E7" s="5">
        <v>1</v>
      </c>
      <c r="F7" s="5">
        <v>1</v>
      </c>
      <c r="G7" s="5">
        <v>0</v>
      </c>
      <c r="H7" s="5">
        <v>1</v>
      </c>
      <c r="I7" s="5">
        <v>0</v>
      </c>
      <c r="J7" s="5">
        <v>0</v>
      </c>
      <c r="K7" s="5">
        <v>1</v>
      </c>
      <c r="L7" s="5">
        <v>0</v>
      </c>
      <c r="M7" s="5">
        <v>1</v>
      </c>
      <c r="N7" s="5">
        <v>0</v>
      </c>
      <c r="O7">
        <f t="shared" si="0"/>
        <v>0.5</v>
      </c>
      <c r="P7" s="1">
        <v>6</v>
      </c>
      <c r="Q7" s="1">
        <f t="shared" si="1"/>
        <v>3</v>
      </c>
    </row>
    <row r="8" spans="1:28" ht="15.6" x14ac:dyDescent="0.3">
      <c r="A8" s="2"/>
      <c r="B8" s="1"/>
      <c r="C8" s="1"/>
      <c r="D8" s="4" t="s">
        <v>11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>
        <f t="shared" si="0"/>
        <v>0</v>
      </c>
      <c r="P8" s="1">
        <v>3</v>
      </c>
      <c r="Q8" s="1">
        <f t="shared" si="1"/>
        <v>0</v>
      </c>
    </row>
    <row r="9" spans="1:28" ht="15.6" x14ac:dyDescent="0.3">
      <c r="A9" s="2"/>
      <c r="B9" s="1"/>
      <c r="C9" s="1"/>
      <c r="D9" s="4" t="s">
        <v>12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>
        <f t="shared" si="0"/>
        <v>0</v>
      </c>
      <c r="P9" s="1">
        <v>4</v>
      </c>
      <c r="Q9" s="1">
        <f t="shared" si="1"/>
        <v>0</v>
      </c>
    </row>
    <row r="10" spans="1:28" ht="15.6" x14ac:dyDescent="0.3">
      <c r="A10" s="1"/>
      <c r="B10" s="1"/>
      <c r="C10" s="1"/>
      <c r="D10" s="4" t="s">
        <v>16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>
        <f t="shared" si="0"/>
        <v>0</v>
      </c>
      <c r="P10" s="1">
        <v>6</v>
      </c>
      <c r="Q10" s="1">
        <f t="shared" si="1"/>
        <v>0</v>
      </c>
    </row>
    <row r="11" spans="1:28" ht="15.6" x14ac:dyDescent="0.3">
      <c r="A11" s="1"/>
      <c r="B11" s="1"/>
      <c r="C11" s="1"/>
      <c r="D11" s="4" t="s">
        <v>17</v>
      </c>
      <c r="E11" s="5">
        <v>0</v>
      </c>
      <c r="F11" s="5">
        <v>3</v>
      </c>
      <c r="G11" s="5">
        <v>0</v>
      </c>
      <c r="H11" s="5">
        <v>3</v>
      </c>
      <c r="I11" s="5">
        <v>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>
        <f t="shared" si="0"/>
        <v>0.9</v>
      </c>
      <c r="P11">
        <v>4</v>
      </c>
      <c r="Q11" s="1">
        <f t="shared" si="1"/>
        <v>3.6</v>
      </c>
    </row>
    <row r="12" spans="1:28" ht="15.6" x14ac:dyDescent="0.3">
      <c r="A12" s="1"/>
      <c r="B12" s="1"/>
      <c r="C12" s="1" t="s">
        <v>18</v>
      </c>
      <c r="D12" s="6" t="s">
        <v>8</v>
      </c>
      <c r="E12" s="7">
        <v>2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2</v>
      </c>
      <c r="L12" s="7">
        <v>0</v>
      </c>
      <c r="M12" s="7">
        <v>0</v>
      </c>
      <c r="N12" s="7">
        <v>0</v>
      </c>
      <c r="O12">
        <f t="shared" si="0"/>
        <v>0.6</v>
      </c>
      <c r="P12" s="1">
        <v>2</v>
      </c>
      <c r="Q12" s="1">
        <f t="shared" si="1"/>
        <v>1.2</v>
      </c>
    </row>
    <row r="13" spans="1:28" ht="15.6" x14ac:dyDescent="0.3">
      <c r="A13" s="1"/>
      <c r="B13" s="1"/>
      <c r="C13" s="1"/>
      <c r="D13" s="6" t="s">
        <v>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>
        <f t="shared" si="0"/>
        <v>0</v>
      </c>
      <c r="P13" s="1">
        <v>3</v>
      </c>
      <c r="Q13" s="1">
        <f t="shared" si="1"/>
        <v>0</v>
      </c>
    </row>
    <row r="14" spans="1:28" ht="15.6" x14ac:dyDescent="0.3">
      <c r="A14" s="1"/>
      <c r="B14" s="1"/>
      <c r="C14" s="1"/>
      <c r="D14" s="6" t="s">
        <v>10</v>
      </c>
      <c r="E14" s="7">
        <v>1</v>
      </c>
      <c r="F14" s="7">
        <v>3</v>
      </c>
      <c r="G14" s="7">
        <v>0</v>
      </c>
      <c r="H14" s="7">
        <v>2</v>
      </c>
      <c r="I14" s="7">
        <v>2</v>
      </c>
      <c r="J14" s="7">
        <v>0</v>
      </c>
      <c r="K14" s="7">
        <v>1</v>
      </c>
      <c r="L14" s="7">
        <v>0</v>
      </c>
      <c r="M14" s="7">
        <v>0</v>
      </c>
      <c r="N14" s="7">
        <v>0</v>
      </c>
      <c r="O14">
        <f t="shared" si="0"/>
        <v>0.9</v>
      </c>
      <c r="P14" s="1">
        <v>5</v>
      </c>
      <c r="Q14" s="1">
        <f t="shared" si="1"/>
        <v>4.5</v>
      </c>
    </row>
    <row r="15" spans="1:28" ht="15.6" x14ac:dyDescent="0.3">
      <c r="A15" s="1"/>
      <c r="B15" s="1"/>
      <c r="C15" s="1"/>
      <c r="D15" s="6" t="s">
        <v>11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2</v>
      </c>
      <c r="K15" s="7">
        <v>0</v>
      </c>
      <c r="L15" s="7">
        <v>0</v>
      </c>
      <c r="M15" s="7">
        <v>4</v>
      </c>
      <c r="N15" s="7">
        <v>0</v>
      </c>
      <c r="O15">
        <f t="shared" si="0"/>
        <v>0.7</v>
      </c>
      <c r="P15" s="1">
        <v>2</v>
      </c>
      <c r="Q15" s="1">
        <f t="shared" si="1"/>
        <v>1.4</v>
      </c>
    </row>
    <row r="16" spans="1:28" ht="15.6" x14ac:dyDescent="0.3">
      <c r="A16" s="1"/>
      <c r="B16" s="1"/>
      <c r="C16" s="1"/>
      <c r="D16" s="6" t="s">
        <v>12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>
        <f t="shared" si="0"/>
        <v>0.1</v>
      </c>
      <c r="P16" s="1">
        <v>3</v>
      </c>
      <c r="Q16" s="1">
        <f t="shared" si="1"/>
        <v>0.30000000000000004</v>
      </c>
    </row>
    <row r="17" spans="1:28" ht="15.6" x14ac:dyDescent="0.3">
      <c r="A17" s="1"/>
      <c r="B17" s="1"/>
      <c r="C17" s="1"/>
      <c r="D17" s="6" t="s">
        <v>16</v>
      </c>
      <c r="E17" s="7">
        <v>1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>
        <f t="shared" si="0"/>
        <v>0.4</v>
      </c>
      <c r="P17" s="1">
        <v>5</v>
      </c>
      <c r="Q17" s="1">
        <f t="shared" si="1"/>
        <v>2</v>
      </c>
    </row>
    <row r="18" spans="1:28" ht="15.6" x14ac:dyDescent="0.3">
      <c r="A18" s="1"/>
      <c r="B18" s="1"/>
      <c r="C18" s="1" t="s">
        <v>13</v>
      </c>
      <c r="D18" s="8" t="s">
        <v>19</v>
      </c>
      <c r="E18" s="9">
        <v>5</v>
      </c>
      <c r="F18" s="9">
        <v>5</v>
      </c>
      <c r="G18" s="9">
        <v>0</v>
      </c>
      <c r="H18" s="9">
        <v>5</v>
      </c>
      <c r="I18" s="9">
        <v>0</v>
      </c>
      <c r="J18" s="9">
        <v>3</v>
      </c>
      <c r="K18" s="9">
        <v>3</v>
      </c>
      <c r="L18" s="9">
        <v>0</v>
      </c>
      <c r="M18" s="9">
        <v>5</v>
      </c>
      <c r="N18" s="9">
        <v>0</v>
      </c>
      <c r="O18">
        <f t="shared" si="0"/>
        <v>2.6</v>
      </c>
      <c r="P18" s="1">
        <v>2</v>
      </c>
      <c r="Q18" s="1">
        <f t="shared" si="1"/>
        <v>5.2</v>
      </c>
    </row>
    <row r="19" spans="1:28" ht="15.6" x14ac:dyDescent="0.3">
      <c r="A19" s="1"/>
      <c r="B19" s="1"/>
      <c r="C19" s="1"/>
      <c r="D19" s="8" t="s">
        <v>20</v>
      </c>
      <c r="E19" s="9">
        <v>1</v>
      </c>
      <c r="F19" s="9">
        <v>1</v>
      </c>
      <c r="G19" s="9">
        <v>0</v>
      </c>
      <c r="H19" s="9">
        <v>1</v>
      </c>
      <c r="I19" s="9">
        <v>0</v>
      </c>
      <c r="J19" s="9">
        <v>2</v>
      </c>
      <c r="K19" s="9">
        <v>2</v>
      </c>
      <c r="L19" s="9">
        <v>0</v>
      </c>
      <c r="M19" s="9">
        <v>2</v>
      </c>
      <c r="N19" s="9">
        <v>0</v>
      </c>
      <c r="O19">
        <f t="shared" si="0"/>
        <v>0.9</v>
      </c>
    </row>
    <row r="20" spans="1:28" ht="15.6" x14ac:dyDescent="0.3">
      <c r="A20" s="1"/>
      <c r="B20" s="1"/>
      <c r="C20" s="1"/>
      <c r="D20" s="10" t="s">
        <v>21</v>
      </c>
      <c r="E20" s="11"/>
      <c r="F20" s="11" t="s">
        <v>22</v>
      </c>
      <c r="G20" s="11" t="s">
        <v>23</v>
      </c>
      <c r="H20" s="11" t="s">
        <v>24</v>
      </c>
      <c r="I20" s="11"/>
      <c r="J20" s="11"/>
      <c r="K20" s="11"/>
      <c r="L20" s="11" t="s">
        <v>55</v>
      </c>
      <c r="M20" s="11"/>
      <c r="N20" s="11"/>
    </row>
    <row r="21" spans="1:28" ht="15.6" x14ac:dyDescent="0.3">
      <c r="A21" s="1"/>
      <c r="B21" s="1"/>
      <c r="C21" s="1"/>
      <c r="D21" s="12" t="s">
        <v>25</v>
      </c>
      <c r="E21" s="13"/>
      <c r="F21" s="1"/>
      <c r="G21" s="1" t="s">
        <v>26</v>
      </c>
      <c r="H21" s="1"/>
      <c r="I21" s="1"/>
      <c r="J21" s="1"/>
      <c r="K21" s="1"/>
      <c r="L21" s="1"/>
      <c r="M21" s="1"/>
      <c r="N21" s="1"/>
    </row>
    <row r="22" spans="1:28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28" ht="15.6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8" ht="15.6" x14ac:dyDescent="0.3">
      <c r="A25" s="1">
        <v>847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R25">
        <f>AVERAGE(O28:O30)</f>
        <v>0</v>
      </c>
      <c r="S25">
        <f>AVERAGE(O31:O33)</f>
        <v>0</v>
      </c>
      <c r="T25">
        <f>O34</f>
        <v>0</v>
      </c>
      <c r="U25">
        <f>O35</f>
        <v>0.1</v>
      </c>
      <c r="V25">
        <f>O36</f>
        <v>0</v>
      </c>
      <c r="W25">
        <f>O37</f>
        <v>0.1</v>
      </c>
      <c r="X25">
        <f>O38</f>
        <v>0.2</v>
      </c>
      <c r="Y25">
        <f>O39</f>
        <v>0.1</v>
      </c>
      <c r="Z25">
        <f>O40</f>
        <v>0.6</v>
      </c>
      <c r="AA25">
        <f>O41</f>
        <v>2.6</v>
      </c>
      <c r="AB25">
        <f>SUM(Q28:Q41)</f>
        <v>9.6000000000000014</v>
      </c>
    </row>
    <row r="26" spans="1:28" ht="15.6" x14ac:dyDescent="0.3">
      <c r="A26" s="2"/>
      <c r="B26" s="1" t="s">
        <v>27</v>
      </c>
      <c r="C26" s="1"/>
      <c r="D26" s="1" t="s">
        <v>1</v>
      </c>
      <c r="E26" s="3">
        <v>1</v>
      </c>
      <c r="F26" s="3">
        <v>2</v>
      </c>
      <c r="G26" s="3">
        <v>3</v>
      </c>
      <c r="H26" s="3">
        <v>4</v>
      </c>
      <c r="I26" s="3">
        <v>5</v>
      </c>
      <c r="J26" s="3">
        <v>6</v>
      </c>
      <c r="K26" s="3">
        <v>7</v>
      </c>
      <c r="L26" s="3">
        <v>8</v>
      </c>
      <c r="M26" s="3">
        <v>9</v>
      </c>
      <c r="N26" s="3">
        <v>10</v>
      </c>
      <c r="O26" t="s">
        <v>2</v>
      </c>
      <c r="P26" t="s">
        <v>3</v>
      </c>
      <c r="Q26" t="s">
        <v>4</v>
      </c>
      <c r="R26" t="s">
        <v>5</v>
      </c>
      <c r="S26" t="s">
        <v>6</v>
      </c>
      <c r="T26" t="s">
        <v>7</v>
      </c>
      <c r="U26" t="s">
        <v>8</v>
      </c>
      <c r="V26" t="s">
        <v>9</v>
      </c>
      <c r="W26" t="s">
        <v>10</v>
      </c>
      <c r="X26" t="s">
        <v>11</v>
      </c>
      <c r="Y26" t="s">
        <v>12</v>
      </c>
      <c r="Z26" t="s">
        <v>10</v>
      </c>
      <c r="AA26" t="s">
        <v>13</v>
      </c>
      <c r="AB26" t="s">
        <v>3</v>
      </c>
    </row>
    <row r="27" spans="1:28" ht="15.6" x14ac:dyDescent="0.3">
      <c r="A27" s="2"/>
      <c r="B27" s="1"/>
      <c r="C27" s="1" t="s">
        <v>14</v>
      </c>
      <c r="D27" s="4" t="s">
        <v>15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>
        <f t="shared" ref="O27:O42" si="2">AVERAGE(E27:N27)</f>
        <v>0</v>
      </c>
    </row>
    <row r="28" spans="1:28" ht="15.6" x14ac:dyDescent="0.3">
      <c r="A28" s="2"/>
      <c r="B28" s="1"/>
      <c r="C28" s="1"/>
      <c r="D28" s="4" t="s">
        <v>8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>
        <f t="shared" si="2"/>
        <v>0</v>
      </c>
      <c r="P28" s="1">
        <v>3</v>
      </c>
      <c r="Q28" s="1">
        <f t="shared" ref="Q28:Q41" si="3">P28*O28</f>
        <v>0</v>
      </c>
    </row>
    <row r="29" spans="1:28" ht="15.6" x14ac:dyDescent="0.3">
      <c r="A29" s="2"/>
      <c r="B29" s="1"/>
      <c r="C29" s="1"/>
      <c r="D29" s="4" t="s">
        <v>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>
        <f t="shared" si="2"/>
        <v>0</v>
      </c>
      <c r="P29" s="1">
        <v>4</v>
      </c>
      <c r="Q29" s="1">
        <f t="shared" si="3"/>
        <v>0</v>
      </c>
    </row>
    <row r="30" spans="1:28" ht="15.6" x14ac:dyDescent="0.3">
      <c r="A30" s="2"/>
      <c r="B30" s="1"/>
      <c r="C30" s="1"/>
      <c r="D30" s="4" t="s">
        <v>10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>
        <f t="shared" si="2"/>
        <v>0</v>
      </c>
      <c r="P30" s="1">
        <v>6</v>
      </c>
      <c r="Q30" s="1">
        <f t="shared" si="3"/>
        <v>0</v>
      </c>
    </row>
    <row r="31" spans="1:28" ht="15.6" x14ac:dyDescent="0.3">
      <c r="A31" s="2"/>
      <c r="B31" s="1"/>
      <c r="C31" s="1"/>
      <c r="D31" s="4" t="s">
        <v>11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>
        <f t="shared" si="2"/>
        <v>0</v>
      </c>
      <c r="P31" s="1">
        <v>3</v>
      </c>
      <c r="Q31" s="1">
        <f t="shared" si="3"/>
        <v>0</v>
      </c>
    </row>
    <row r="32" spans="1:28" ht="15.6" x14ac:dyDescent="0.3">
      <c r="A32" s="2"/>
      <c r="B32" s="1"/>
      <c r="C32" s="1"/>
      <c r="D32" s="4" t="s">
        <v>12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>
        <f t="shared" si="2"/>
        <v>0</v>
      </c>
      <c r="P32" s="1">
        <v>4</v>
      </c>
      <c r="Q32" s="1">
        <f t="shared" si="3"/>
        <v>0</v>
      </c>
    </row>
    <row r="33" spans="1:28" ht="15.6" x14ac:dyDescent="0.3">
      <c r="A33" s="1"/>
      <c r="B33" s="1"/>
      <c r="C33" s="1"/>
      <c r="D33" s="4" t="s">
        <v>16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>
        <f t="shared" si="2"/>
        <v>0</v>
      </c>
      <c r="P33" s="1">
        <v>6</v>
      </c>
      <c r="Q33" s="1">
        <f t="shared" si="3"/>
        <v>0</v>
      </c>
    </row>
    <row r="34" spans="1:28" ht="15.6" x14ac:dyDescent="0.3">
      <c r="A34" s="1"/>
      <c r="B34" s="1"/>
      <c r="C34" s="1"/>
      <c r="D34" s="4" t="s">
        <v>17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>
        <f t="shared" si="2"/>
        <v>0</v>
      </c>
      <c r="P34">
        <v>4</v>
      </c>
      <c r="Q34" s="1">
        <f t="shared" si="3"/>
        <v>0</v>
      </c>
    </row>
    <row r="35" spans="1:28" ht="15.6" x14ac:dyDescent="0.3">
      <c r="A35" s="1"/>
      <c r="B35" s="1"/>
      <c r="C35" s="1" t="s">
        <v>18</v>
      </c>
      <c r="D35" s="6" t="s">
        <v>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>
        <f t="shared" si="2"/>
        <v>0.1</v>
      </c>
      <c r="P35" s="1">
        <v>2</v>
      </c>
      <c r="Q35" s="1">
        <f t="shared" si="3"/>
        <v>0.2</v>
      </c>
    </row>
    <row r="36" spans="1:28" ht="15.6" x14ac:dyDescent="0.3">
      <c r="A36" s="1"/>
      <c r="B36" s="1"/>
      <c r="C36" s="1"/>
      <c r="D36" s="6" t="s">
        <v>9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>
        <f t="shared" si="2"/>
        <v>0</v>
      </c>
      <c r="P36" s="1">
        <v>3</v>
      </c>
      <c r="Q36" s="1">
        <f t="shared" si="3"/>
        <v>0</v>
      </c>
    </row>
    <row r="37" spans="1:28" ht="15.6" x14ac:dyDescent="0.3">
      <c r="A37" s="1"/>
      <c r="B37" s="1"/>
      <c r="C37" s="1"/>
      <c r="D37" s="6" t="s">
        <v>10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1</v>
      </c>
      <c r="M37" s="7">
        <v>0</v>
      </c>
      <c r="N37" s="7">
        <v>0</v>
      </c>
      <c r="O37">
        <f t="shared" si="2"/>
        <v>0.1</v>
      </c>
      <c r="P37" s="1">
        <v>5</v>
      </c>
      <c r="Q37" s="1">
        <f t="shared" si="3"/>
        <v>0.5</v>
      </c>
    </row>
    <row r="38" spans="1:28" ht="15.6" x14ac:dyDescent="0.3">
      <c r="A38" s="1"/>
      <c r="B38" s="1"/>
      <c r="C38" s="1"/>
      <c r="D38" s="6" t="s">
        <v>11</v>
      </c>
      <c r="E38" s="7">
        <v>0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>
        <f t="shared" si="2"/>
        <v>0.2</v>
      </c>
      <c r="P38" s="1">
        <v>2</v>
      </c>
      <c r="Q38" s="1">
        <f t="shared" si="3"/>
        <v>0.4</v>
      </c>
    </row>
    <row r="39" spans="1:28" ht="15.6" x14ac:dyDescent="0.3">
      <c r="A39" s="1"/>
      <c r="B39" s="1"/>
      <c r="C39" s="1"/>
      <c r="D39" s="6" t="s">
        <v>12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>
        <f t="shared" si="2"/>
        <v>0.1</v>
      </c>
      <c r="P39" s="1">
        <v>3</v>
      </c>
      <c r="Q39" s="1">
        <f t="shared" si="3"/>
        <v>0.30000000000000004</v>
      </c>
    </row>
    <row r="40" spans="1:28" ht="15.6" x14ac:dyDescent="0.3">
      <c r="A40" s="1"/>
      <c r="B40" s="1"/>
      <c r="C40" s="1"/>
      <c r="D40" s="6" t="s">
        <v>16</v>
      </c>
      <c r="E40" s="7">
        <v>0</v>
      </c>
      <c r="F40" s="7">
        <v>1</v>
      </c>
      <c r="G40" s="7">
        <v>0</v>
      </c>
      <c r="H40" s="7">
        <v>0</v>
      </c>
      <c r="I40" s="7">
        <v>1</v>
      </c>
      <c r="J40" s="7">
        <v>0</v>
      </c>
      <c r="K40" s="7">
        <v>1</v>
      </c>
      <c r="L40" s="7">
        <v>0</v>
      </c>
      <c r="M40" s="7">
        <v>2</v>
      </c>
      <c r="N40" s="7">
        <v>1</v>
      </c>
      <c r="O40">
        <f t="shared" si="2"/>
        <v>0.6</v>
      </c>
      <c r="P40" s="1">
        <v>5</v>
      </c>
      <c r="Q40" s="1">
        <f t="shared" si="3"/>
        <v>3</v>
      </c>
    </row>
    <row r="41" spans="1:28" ht="15.6" x14ac:dyDescent="0.3">
      <c r="A41" s="1"/>
      <c r="B41" s="1"/>
      <c r="C41" s="1" t="s">
        <v>13</v>
      </c>
      <c r="D41" s="8" t="s">
        <v>19</v>
      </c>
      <c r="E41" s="9">
        <v>3</v>
      </c>
      <c r="F41" s="9">
        <v>3</v>
      </c>
      <c r="G41" s="9">
        <v>5</v>
      </c>
      <c r="H41" s="9">
        <v>5</v>
      </c>
      <c r="I41" s="9">
        <v>5</v>
      </c>
      <c r="J41" s="9">
        <v>0</v>
      </c>
      <c r="K41" s="9">
        <v>0</v>
      </c>
      <c r="L41" s="9">
        <v>5</v>
      </c>
      <c r="M41" s="9">
        <v>0</v>
      </c>
      <c r="N41" s="9">
        <v>0</v>
      </c>
      <c r="O41">
        <f t="shared" si="2"/>
        <v>2.6</v>
      </c>
      <c r="P41" s="1">
        <v>2</v>
      </c>
      <c r="Q41" s="1">
        <f t="shared" si="3"/>
        <v>5.2</v>
      </c>
    </row>
    <row r="42" spans="1:28" ht="15.6" x14ac:dyDescent="0.3">
      <c r="A42" s="1"/>
      <c r="B42" s="1"/>
      <c r="C42" s="1"/>
      <c r="D42" s="8" t="s">
        <v>20</v>
      </c>
      <c r="E42" s="9">
        <v>2</v>
      </c>
      <c r="F42" s="9">
        <v>2</v>
      </c>
      <c r="G42" s="9">
        <v>1</v>
      </c>
      <c r="H42" s="9">
        <v>2</v>
      </c>
      <c r="I42" s="9">
        <v>3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>
        <f t="shared" si="2"/>
        <v>1</v>
      </c>
    </row>
    <row r="43" spans="1:28" ht="15.6" x14ac:dyDescent="0.3">
      <c r="A43" s="1"/>
      <c r="B43" s="1"/>
      <c r="C43" s="1"/>
      <c r="D43" s="10" t="s">
        <v>21</v>
      </c>
      <c r="E43" s="11" t="s">
        <v>28</v>
      </c>
      <c r="F43" s="11" t="s">
        <v>29</v>
      </c>
      <c r="G43" s="11"/>
      <c r="H43" s="11"/>
      <c r="I43" s="11"/>
      <c r="J43" s="11"/>
      <c r="K43" s="11"/>
      <c r="L43" s="11"/>
      <c r="M43" s="11"/>
      <c r="N43" s="11"/>
    </row>
    <row r="44" spans="1:28" ht="15.6" x14ac:dyDescent="0.3">
      <c r="A44" s="1"/>
      <c r="B44" s="1"/>
      <c r="C44" s="1"/>
      <c r="D44" s="12" t="s">
        <v>25</v>
      </c>
      <c r="E44" s="13"/>
      <c r="F44" s="1"/>
      <c r="G44" s="1"/>
      <c r="H44" s="1"/>
      <c r="I44" s="1"/>
      <c r="J44" s="1"/>
      <c r="K44" s="1"/>
      <c r="L44" s="1"/>
      <c r="M44" s="1"/>
      <c r="N44" s="1"/>
    </row>
    <row r="45" spans="1:28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28" ht="15.6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28" ht="15.6" x14ac:dyDescent="0.3">
      <c r="A48" s="1">
        <v>955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R48">
        <f>AVERAGE(O51:O53)</f>
        <v>0.13333333333333333</v>
      </c>
      <c r="S48">
        <f>AVERAGE(O54:O56)</f>
        <v>0</v>
      </c>
      <c r="T48">
        <f>O57</f>
        <v>0.2</v>
      </c>
      <c r="U48">
        <f>O58</f>
        <v>0.2</v>
      </c>
      <c r="V48">
        <f>O59</f>
        <v>0.2</v>
      </c>
      <c r="W48">
        <f>O60</f>
        <v>1.7</v>
      </c>
      <c r="X48">
        <f>O61</f>
        <v>0.1</v>
      </c>
      <c r="Y48">
        <f>O62</f>
        <v>0.1</v>
      </c>
      <c r="Z48">
        <f>O63</f>
        <v>1.2</v>
      </c>
      <c r="AA48">
        <f>O64</f>
        <v>2</v>
      </c>
      <c r="AB48">
        <f>SUM(Q51:Q64)</f>
        <v>23.2</v>
      </c>
    </row>
    <row r="49" spans="1:28" ht="15.6" x14ac:dyDescent="0.3">
      <c r="A49" s="2"/>
      <c r="B49" s="1" t="s">
        <v>30</v>
      </c>
      <c r="C49" s="1"/>
      <c r="D49" s="1" t="s">
        <v>1</v>
      </c>
      <c r="E49" s="3">
        <v>1</v>
      </c>
      <c r="F49" s="3">
        <v>2</v>
      </c>
      <c r="G49" s="3">
        <v>3</v>
      </c>
      <c r="H49" s="3">
        <v>4</v>
      </c>
      <c r="I49" s="3">
        <v>5</v>
      </c>
      <c r="J49" s="3">
        <v>6</v>
      </c>
      <c r="K49" s="3">
        <v>7</v>
      </c>
      <c r="L49" s="3">
        <v>8</v>
      </c>
      <c r="M49" s="3">
        <v>9</v>
      </c>
      <c r="N49" s="3">
        <v>10</v>
      </c>
      <c r="O49" t="s">
        <v>2</v>
      </c>
      <c r="P49" t="s">
        <v>3</v>
      </c>
      <c r="Q49" t="s">
        <v>4</v>
      </c>
      <c r="R49" t="s">
        <v>5</v>
      </c>
      <c r="S49" t="s">
        <v>6</v>
      </c>
      <c r="T49" t="s">
        <v>7</v>
      </c>
      <c r="U49" t="s">
        <v>8</v>
      </c>
      <c r="V49" t="s">
        <v>9</v>
      </c>
      <c r="W49" t="s">
        <v>10</v>
      </c>
      <c r="X49" t="s">
        <v>11</v>
      </c>
      <c r="Y49" t="s">
        <v>12</v>
      </c>
      <c r="Z49" t="s">
        <v>10</v>
      </c>
      <c r="AA49" t="s">
        <v>13</v>
      </c>
      <c r="AB49" t="s">
        <v>3</v>
      </c>
    </row>
    <row r="50" spans="1:28" ht="15.6" x14ac:dyDescent="0.3">
      <c r="A50" s="2"/>
      <c r="B50" s="1"/>
      <c r="C50" s="1" t="s">
        <v>14</v>
      </c>
      <c r="D50" s="4" t="s">
        <v>15</v>
      </c>
      <c r="E50" s="5">
        <v>0</v>
      </c>
      <c r="F50" s="5">
        <v>1</v>
      </c>
      <c r="G50" s="5">
        <v>0</v>
      </c>
      <c r="H50" s="5">
        <v>1</v>
      </c>
      <c r="I50" s="5">
        <v>1</v>
      </c>
      <c r="J50" s="5">
        <v>0</v>
      </c>
      <c r="K50" s="5">
        <v>1</v>
      </c>
      <c r="L50" s="5">
        <v>1</v>
      </c>
      <c r="M50" s="5">
        <v>0</v>
      </c>
      <c r="N50" s="5">
        <v>0</v>
      </c>
      <c r="O50">
        <f t="shared" ref="O50:O65" si="4">AVERAGE(E50:N50)</f>
        <v>0.5</v>
      </c>
    </row>
    <row r="51" spans="1:28" ht="15.6" x14ac:dyDescent="0.3">
      <c r="A51" s="2"/>
      <c r="B51" s="1"/>
      <c r="C51" s="1"/>
      <c r="D51" s="4" t="s">
        <v>8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>
        <f t="shared" si="4"/>
        <v>0</v>
      </c>
      <c r="P51" s="1">
        <v>3</v>
      </c>
      <c r="Q51" s="1">
        <f t="shared" ref="Q51:Q64" si="5">P51*O51</f>
        <v>0</v>
      </c>
    </row>
    <row r="52" spans="1:28" ht="15.6" x14ac:dyDescent="0.3">
      <c r="A52" s="2"/>
      <c r="B52" s="1"/>
      <c r="C52" s="1"/>
      <c r="D52" s="4" t="s">
        <v>9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>
        <f t="shared" si="4"/>
        <v>0</v>
      </c>
      <c r="P52" s="1">
        <v>4</v>
      </c>
      <c r="Q52" s="1">
        <f t="shared" si="5"/>
        <v>0</v>
      </c>
    </row>
    <row r="53" spans="1:28" ht="15.6" x14ac:dyDescent="0.3">
      <c r="A53" s="2"/>
      <c r="B53" s="1"/>
      <c r="C53" s="1"/>
      <c r="D53" s="4" t="s">
        <v>10</v>
      </c>
      <c r="E53" s="5">
        <v>0</v>
      </c>
      <c r="F53" s="5">
        <v>1</v>
      </c>
      <c r="G53" s="5">
        <v>1</v>
      </c>
      <c r="H53" s="5">
        <v>1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>
        <f t="shared" si="4"/>
        <v>0.4</v>
      </c>
      <c r="P53" s="1">
        <v>6</v>
      </c>
      <c r="Q53" s="1">
        <f t="shared" si="5"/>
        <v>2.4000000000000004</v>
      </c>
    </row>
    <row r="54" spans="1:28" ht="15.6" x14ac:dyDescent="0.3">
      <c r="A54" s="2"/>
      <c r="B54" s="1"/>
      <c r="C54" s="1"/>
      <c r="D54" s="4" t="s">
        <v>11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>
        <f t="shared" si="4"/>
        <v>0</v>
      </c>
      <c r="P54" s="1">
        <v>3</v>
      </c>
      <c r="Q54" s="1">
        <f t="shared" si="5"/>
        <v>0</v>
      </c>
    </row>
    <row r="55" spans="1:28" ht="15.6" x14ac:dyDescent="0.3">
      <c r="A55" s="2"/>
      <c r="B55" s="1"/>
      <c r="C55" s="1"/>
      <c r="D55" s="4" t="s">
        <v>12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>
        <f t="shared" si="4"/>
        <v>0</v>
      </c>
      <c r="P55" s="1">
        <v>4</v>
      </c>
      <c r="Q55" s="1">
        <f t="shared" si="5"/>
        <v>0</v>
      </c>
    </row>
    <row r="56" spans="1:28" ht="15.6" x14ac:dyDescent="0.3">
      <c r="A56" s="1"/>
      <c r="B56" s="1"/>
      <c r="C56" s="1"/>
      <c r="D56" s="4" t="s">
        <v>16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>
        <f t="shared" si="4"/>
        <v>0</v>
      </c>
      <c r="P56" s="1">
        <v>6</v>
      </c>
      <c r="Q56" s="1">
        <f t="shared" si="5"/>
        <v>0</v>
      </c>
    </row>
    <row r="57" spans="1:28" ht="15.6" x14ac:dyDescent="0.3">
      <c r="A57" s="1"/>
      <c r="B57" s="1"/>
      <c r="C57" s="1"/>
      <c r="D57" s="4" t="s">
        <v>17</v>
      </c>
      <c r="E57" s="5">
        <v>0</v>
      </c>
      <c r="F57" s="5">
        <v>0</v>
      </c>
      <c r="G57" s="5">
        <v>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>
        <f t="shared" si="4"/>
        <v>0.2</v>
      </c>
      <c r="P57">
        <v>4</v>
      </c>
      <c r="Q57" s="1">
        <f t="shared" si="5"/>
        <v>0.8</v>
      </c>
    </row>
    <row r="58" spans="1:28" ht="15.6" x14ac:dyDescent="0.3">
      <c r="A58" s="1"/>
      <c r="B58" s="1"/>
      <c r="C58" s="1" t="s">
        <v>18</v>
      </c>
      <c r="D58" s="6" t="s">
        <v>8</v>
      </c>
      <c r="E58" s="7">
        <v>0</v>
      </c>
      <c r="F58" s="7">
        <v>0</v>
      </c>
      <c r="G58" s="7">
        <v>1</v>
      </c>
      <c r="H58" s="7">
        <v>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>
        <f t="shared" si="4"/>
        <v>0.2</v>
      </c>
      <c r="P58" s="1">
        <v>2</v>
      </c>
      <c r="Q58" s="1">
        <f t="shared" si="5"/>
        <v>0.4</v>
      </c>
    </row>
    <row r="59" spans="1:28" ht="15.6" x14ac:dyDescent="0.3">
      <c r="A59" s="1"/>
      <c r="B59" s="1"/>
      <c r="C59" s="1"/>
      <c r="D59" s="6" t="s">
        <v>9</v>
      </c>
      <c r="E59" s="7">
        <v>0</v>
      </c>
      <c r="F59" s="7">
        <v>0</v>
      </c>
      <c r="G59" s="7">
        <v>0</v>
      </c>
      <c r="H59" s="7">
        <v>0</v>
      </c>
      <c r="I59" s="7">
        <v>1</v>
      </c>
      <c r="J59" s="7">
        <v>0</v>
      </c>
      <c r="K59" s="7">
        <v>0</v>
      </c>
      <c r="L59" s="7">
        <v>1</v>
      </c>
      <c r="M59" s="7">
        <v>0</v>
      </c>
      <c r="N59" s="7">
        <v>0</v>
      </c>
      <c r="O59">
        <f t="shared" si="4"/>
        <v>0.2</v>
      </c>
      <c r="P59" s="1">
        <v>3</v>
      </c>
      <c r="Q59" s="1">
        <f t="shared" si="5"/>
        <v>0.60000000000000009</v>
      </c>
    </row>
    <row r="60" spans="1:28" ht="15.6" x14ac:dyDescent="0.3">
      <c r="A60" s="1"/>
      <c r="B60" s="1"/>
      <c r="C60" s="1"/>
      <c r="D60" s="6" t="s">
        <v>10</v>
      </c>
      <c r="E60" s="7">
        <v>2</v>
      </c>
      <c r="F60" s="7">
        <v>4</v>
      </c>
      <c r="G60" s="7">
        <v>2</v>
      </c>
      <c r="H60" s="7">
        <v>2</v>
      </c>
      <c r="I60" s="7">
        <v>2</v>
      </c>
      <c r="J60" s="7">
        <v>0</v>
      </c>
      <c r="K60" s="7">
        <v>2</v>
      </c>
      <c r="L60" s="7">
        <v>1</v>
      </c>
      <c r="M60" s="7">
        <v>2</v>
      </c>
      <c r="N60" s="7">
        <v>0</v>
      </c>
      <c r="O60">
        <f t="shared" si="4"/>
        <v>1.7</v>
      </c>
      <c r="P60" s="1">
        <v>5</v>
      </c>
      <c r="Q60" s="1">
        <f t="shared" si="5"/>
        <v>8.5</v>
      </c>
    </row>
    <row r="61" spans="1:28" ht="15.6" x14ac:dyDescent="0.3">
      <c r="A61" s="1"/>
      <c r="B61" s="1"/>
      <c r="C61" s="1"/>
      <c r="D61" s="6" t="s">
        <v>11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>
        <f t="shared" si="4"/>
        <v>0.1</v>
      </c>
      <c r="P61" s="1">
        <v>2</v>
      </c>
      <c r="Q61" s="1">
        <f t="shared" si="5"/>
        <v>0.2</v>
      </c>
    </row>
    <row r="62" spans="1:28" ht="15.6" x14ac:dyDescent="0.3">
      <c r="A62" s="1"/>
      <c r="B62" s="1"/>
      <c r="C62" s="1"/>
      <c r="D62" s="6" t="s">
        <v>12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1</v>
      </c>
      <c r="M62" s="7">
        <v>0</v>
      </c>
      <c r="N62" s="7">
        <v>0</v>
      </c>
      <c r="O62">
        <f t="shared" si="4"/>
        <v>0.1</v>
      </c>
      <c r="P62" s="1">
        <v>3</v>
      </c>
      <c r="Q62" s="1">
        <f t="shared" si="5"/>
        <v>0.30000000000000004</v>
      </c>
    </row>
    <row r="63" spans="1:28" ht="15.6" x14ac:dyDescent="0.3">
      <c r="A63" s="1"/>
      <c r="B63" s="1"/>
      <c r="C63" s="1"/>
      <c r="D63" s="6" t="s">
        <v>16</v>
      </c>
      <c r="E63" s="7">
        <v>2</v>
      </c>
      <c r="F63" s="7">
        <v>2</v>
      </c>
      <c r="G63" s="7">
        <v>1</v>
      </c>
      <c r="H63" s="7">
        <v>1</v>
      </c>
      <c r="I63" s="7">
        <v>3</v>
      </c>
      <c r="J63" s="7">
        <v>0</v>
      </c>
      <c r="K63" s="7">
        <v>1</v>
      </c>
      <c r="L63" s="7">
        <v>2</v>
      </c>
      <c r="M63" s="7">
        <v>0</v>
      </c>
      <c r="N63" s="7">
        <v>0</v>
      </c>
      <c r="O63">
        <f t="shared" si="4"/>
        <v>1.2</v>
      </c>
      <c r="P63" s="1">
        <v>5</v>
      </c>
      <c r="Q63" s="1">
        <f t="shared" si="5"/>
        <v>6</v>
      </c>
    </row>
    <row r="64" spans="1:28" ht="15.6" x14ac:dyDescent="0.3">
      <c r="A64" s="1"/>
      <c r="B64" s="1"/>
      <c r="C64" s="1" t="s">
        <v>13</v>
      </c>
      <c r="D64" s="8" t="s">
        <v>19</v>
      </c>
      <c r="E64" s="9">
        <v>5</v>
      </c>
      <c r="F64" s="9">
        <v>5</v>
      </c>
      <c r="G64" s="9">
        <v>0</v>
      </c>
      <c r="H64" s="9">
        <v>5</v>
      </c>
      <c r="I64" s="9">
        <v>0</v>
      </c>
      <c r="J64" s="9">
        <v>0</v>
      </c>
      <c r="K64" s="9">
        <v>5</v>
      </c>
      <c r="L64" s="9">
        <v>0</v>
      </c>
      <c r="M64" s="9">
        <v>0</v>
      </c>
      <c r="N64" s="9">
        <v>0</v>
      </c>
      <c r="O64">
        <f t="shared" si="4"/>
        <v>2</v>
      </c>
      <c r="P64" s="1">
        <v>2</v>
      </c>
      <c r="Q64" s="1">
        <f t="shared" si="5"/>
        <v>4</v>
      </c>
    </row>
    <row r="65" spans="1:28" ht="15.6" x14ac:dyDescent="0.3">
      <c r="A65" s="1"/>
      <c r="B65" s="1"/>
      <c r="C65" s="1"/>
      <c r="D65" s="8" t="s">
        <v>20</v>
      </c>
      <c r="E65" s="9">
        <v>2</v>
      </c>
      <c r="F65" s="9">
        <v>2</v>
      </c>
      <c r="G65" s="9">
        <v>0</v>
      </c>
      <c r="H65" s="9">
        <v>1</v>
      </c>
      <c r="I65" s="9">
        <v>0</v>
      </c>
      <c r="J65" s="9">
        <v>0</v>
      </c>
      <c r="K65" s="9">
        <v>2</v>
      </c>
      <c r="L65" s="9">
        <v>0</v>
      </c>
      <c r="M65" s="9">
        <v>0</v>
      </c>
      <c r="N65" s="9">
        <v>0</v>
      </c>
      <c r="O65">
        <f t="shared" si="4"/>
        <v>0.7</v>
      </c>
    </row>
    <row r="66" spans="1:28" ht="15.6" x14ac:dyDescent="0.3">
      <c r="A66" s="1"/>
      <c r="B66" s="1"/>
      <c r="C66" s="1"/>
      <c r="D66" s="10" t="s">
        <v>21</v>
      </c>
      <c r="E66" s="11"/>
      <c r="F66" s="11" t="s">
        <v>31</v>
      </c>
      <c r="G66" s="11" t="s">
        <v>32</v>
      </c>
      <c r="H66" s="11"/>
      <c r="I66" s="11"/>
      <c r="J66" s="11"/>
      <c r="K66" s="11"/>
      <c r="L66" s="11"/>
      <c r="M66" s="11"/>
      <c r="N66" s="11"/>
    </row>
    <row r="67" spans="1:28" ht="15.6" x14ac:dyDescent="0.3">
      <c r="A67" s="1"/>
      <c r="B67" s="1"/>
      <c r="C67" s="1"/>
      <c r="D67" s="12" t="s">
        <v>25</v>
      </c>
      <c r="E67" s="13"/>
      <c r="F67" s="1"/>
      <c r="G67" s="1"/>
      <c r="H67" s="1"/>
      <c r="I67" s="1"/>
      <c r="J67" s="1"/>
      <c r="K67" s="1"/>
      <c r="L67" s="1"/>
      <c r="M67" s="1"/>
      <c r="N67" s="1"/>
    </row>
    <row r="68" spans="1:28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28" ht="15.6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28" ht="15.6" x14ac:dyDescent="0.3">
      <c r="A71" s="1">
        <v>997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R71">
        <f>AVERAGE(O74:O76)</f>
        <v>0</v>
      </c>
      <c r="S71">
        <f>AVERAGE(O77:O79)</f>
        <v>0</v>
      </c>
      <c r="T71">
        <f>O80</f>
        <v>0.3</v>
      </c>
      <c r="U71">
        <f>O81</f>
        <v>0.2</v>
      </c>
      <c r="V71">
        <f>O82</f>
        <v>0</v>
      </c>
      <c r="W71">
        <f>O83</f>
        <v>0.1</v>
      </c>
      <c r="X71">
        <f>O84</f>
        <v>1.3</v>
      </c>
      <c r="Y71">
        <f>O85</f>
        <v>0</v>
      </c>
      <c r="Z71">
        <f>O86</f>
        <v>0.2</v>
      </c>
      <c r="AA71">
        <f>O87</f>
        <v>2.8</v>
      </c>
      <c r="AB71">
        <f>SUM(Q74:Q87)</f>
        <v>11.3</v>
      </c>
    </row>
    <row r="72" spans="1:28" ht="15.6" x14ac:dyDescent="0.3">
      <c r="A72" s="2"/>
      <c r="B72" s="1" t="s">
        <v>33</v>
      </c>
      <c r="C72" s="1"/>
      <c r="D72" s="1" t="s">
        <v>1</v>
      </c>
      <c r="E72" s="3">
        <v>1</v>
      </c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  <c r="M72" s="3">
        <v>9</v>
      </c>
      <c r="N72" s="3">
        <v>10</v>
      </c>
      <c r="O72" t="s">
        <v>2</v>
      </c>
      <c r="P72" t="s">
        <v>3</v>
      </c>
      <c r="Q72" t="s">
        <v>4</v>
      </c>
      <c r="R72" t="s">
        <v>5</v>
      </c>
      <c r="S72" t="s">
        <v>6</v>
      </c>
      <c r="T72" t="s">
        <v>7</v>
      </c>
      <c r="U72" t="s">
        <v>8</v>
      </c>
      <c r="V72" t="s">
        <v>9</v>
      </c>
      <c r="W72" t="s">
        <v>10</v>
      </c>
      <c r="X72" t="s">
        <v>11</v>
      </c>
      <c r="Y72" t="s">
        <v>12</v>
      </c>
      <c r="Z72" t="s">
        <v>10</v>
      </c>
      <c r="AA72" t="s">
        <v>13</v>
      </c>
      <c r="AB72" t="s">
        <v>3</v>
      </c>
    </row>
    <row r="73" spans="1:28" ht="15.6" x14ac:dyDescent="0.3">
      <c r="A73" s="2"/>
      <c r="B73" s="1"/>
      <c r="C73" s="1" t="s">
        <v>14</v>
      </c>
      <c r="D73" s="4" t="s">
        <v>15</v>
      </c>
      <c r="E73" s="5">
        <v>0</v>
      </c>
      <c r="F73" s="5">
        <v>0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5">
        <v>0</v>
      </c>
      <c r="M73" s="5">
        <v>1</v>
      </c>
      <c r="N73" s="5">
        <v>0</v>
      </c>
      <c r="O73">
        <f t="shared" ref="O73:O88" si="6">AVERAGE(E73:N73)</f>
        <v>0.6</v>
      </c>
    </row>
    <row r="74" spans="1:28" ht="15.6" x14ac:dyDescent="0.3">
      <c r="A74" s="2"/>
      <c r="B74" s="1"/>
      <c r="C74" s="1"/>
      <c r="D74" s="4" t="s">
        <v>8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>
        <f t="shared" si="6"/>
        <v>0</v>
      </c>
      <c r="P74" s="1">
        <v>3</v>
      </c>
      <c r="Q74" s="1">
        <f t="shared" ref="Q74:Q87" si="7">P74*O74</f>
        <v>0</v>
      </c>
    </row>
    <row r="75" spans="1:28" ht="15.6" x14ac:dyDescent="0.3">
      <c r="A75" s="2"/>
      <c r="B75" s="1"/>
      <c r="C75" s="1"/>
      <c r="D75" s="4" t="s">
        <v>9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>
        <f t="shared" si="6"/>
        <v>0</v>
      </c>
      <c r="P75" s="1">
        <v>4</v>
      </c>
      <c r="Q75" s="1">
        <f t="shared" si="7"/>
        <v>0</v>
      </c>
    </row>
    <row r="76" spans="1:28" ht="15.6" x14ac:dyDescent="0.3">
      <c r="A76" s="2"/>
      <c r="B76" s="1"/>
      <c r="C76" s="1"/>
      <c r="D76" s="4" t="s">
        <v>10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>
        <f t="shared" si="6"/>
        <v>0</v>
      </c>
      <c r="P76" s="1">
        <v>6</v>
      </c>
      <c r="Q76" s="1">
        <f t="shared" si="7"/>
        <v>0</v>
      </c>
    </row>
    <row r="77" spans="1:28" ht="15.6" x14ac:dyDescent="0.3">
      <c r="A77" s="2"/>
      <c r="B77" s="1"/>
      <c r="C77" s="1"/>
      <c r="D77" s="4" t="s">
        <v>11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>
        <f t="shared" si="6"/>
        <v>0</v>
      </c>
      <c r="P77" s="1">
        <v>3</v>
      </c>
      <c r="Q77" s="1">
        <f t="shared" si="7"/>
        <v>0</v>
      </c>
    </row>
    <row r="78" spans="1:28" ht="15.6" x14ac:dyDescent="0.3">
      <c r="A78" s="2"/>
      <c r="B78" s="1"/>
      <c r="C78" s="1"/>
      <c r="D78" s="4" t="s">
        <v>12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>
        <f t="shared" si="6"/>
        <v>0</v>
      </c>
      <c r="P78" s="1">
        <v>4</v>
      </c>
      <c r="Q78" s="1">
        <f t="shared" si="7"/>
        <v>0</v>
      </c>
    </row>
    <row r="79" spans="1:28" ht="15.6" x14ac:dyDescent="0.3">
      <c r="A79" s="1"/>
      <c r="B79" s="1"/>
      <c r="C79" s="1"/>
      <c r="D79" s="4" t="s">
        <v>16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>
        <f t="shared" si="6"/>
        <v>0</v>
      </c>
      <c r="P79" s="1">
        <v>6</v>
      </c>
      <c r="Q79" s="1">
        <f t="shared" si="7"/>
        <v>0</v>
      </c>
    </row>
    <row r="80" spans="1:28" ht="15.6" x14ac:dyDescent="0.3">
      <c r="A80" s="1"/>
      <c r="B80" s="1"/>
      <c r="C80" s="1"/>
      <c r="D80" s="4" t="s">
        <v>17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3</v>
      </c>
      <c r="M80" s="5">
        <v>0</v>
      </c>
      <c r="N80" s="5">
        <v>0</v>
      </c>
      <c r="O80">
        <f t="shared" si="6"/>
        <v>0.3</v>
      </c>
      <c r="P80">
        <v>4</v>
      </c>
      <c r="Q80" s="1">
        <f t="shared" si="7"/>
        <v>1.2</v>
      </c>
    </row>
    <row r="81" spans="1:28" ht="15.6" x14ac:dyDescent="0.3">
      <c r="A81" s="1"/>
      <c r="B81" s="1"/>
      <c r="C81" s="1" t="s">
        <v>18</v>
      </c>
      <c r="D81" s="6" t="s">
        <v>8</v>
      </c>
      <c r="E81" s="7">
        <v>2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>
        <f t="shared" si="6"/>
        <v>0.2</v>
      </c>
      <c r="P81" s="1">
        <v>2</v>
      </c>
      <c r="Q81" s="1">
        <f t="shared" si="7"/>
        <v>0.4</v>
      </c>
    </row>
    <row r="82" spans="1:28" ht="15.6" x14ac:dyDescent="0.3">
      <c r="A82" s="1"/>
      <c r="B82" s="1"/>
      <c r="C82" s="1"/>
      <c r="D82" s="6" t="s">
        <v>9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>
        <f t="shared" si="6"/>
        <v>0</v>
      </c>
      <c r="P82" s="1">
        <v>3</v>
      </c>
      <c r="Q82" s="1">
        <f t="shared" si="7"/>
        <v>0</v>
      </c>
    </row>
    <row r="83" spans="1:28" ht="15.6" x14ac:dyDescent="0.3">
      <c r="A83" s="1"/>
      <c r="B83" s="1"/>
      <c r="C83" s="1"/>
      <c r="D83" s="6" t="s">
        <v>10</v>
      </c>
      <c r="E83" s="7">
        <v>0</v>
      </c>
      <c r="F83" s="7">
        <v>0</v>
      </c>
      <c r="G83" s="7">
        <v>1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>
        <f t="shared" si="6"/>
        <v>0.1</v>
      </c>
      <c r="P83" s="1">
        <v>5</v>
      </c>
      <c r="Q83" s="1">
        <f t="shared" si="7"/>
        <v>0.5</v>
      </c>
    </row>
    <row r="84" spans="1:28" ht="15.6" x14ac:dyDescent="0.3">
      <c r="A84" s="1"/>
      <c r="B84" s="1"/>
      <c r="C84" s="1"/>
      <c r="D84" s="6" t="s">
        <v>11</v>
      </c>
      <c r="E84" s="7">
        <v>0</v>
      </c>
      <c r="F84" s="7">
        <v>0</v>
      </c>
      <c r="G84" s="7">
        <v>1</v>
      </c>
      <c r="H84" s="7">
        <v>0</v>
      </c>
      <c r="I84" s="7">
        <v>3</v>
      </c>
      <c r="J84" s="7">
        <v>1</v>
      </c>
      <c r="K84" s="7">
        <v>2</v>
      </c>
      <c r="L84" s="7">
        <v>4</v>
      </c>
      <c r="M84" s="7">
        <v>2</v>
      </c>
      <c r="N84" s="7">
        <v>0</v>
      </c>
      <c r="O84">
        <f t="shared" si="6"/>
        <v>1.3</v>
      </c>
      <c r="P84" s="1">
        <v>2</v>
      </c>
      <c r="Q84" s="1">
        <f t="shared" si="7"/>
        <v>2.6</v>
      </c>
    </row>
    <row r="85" spans="1:28" ht="15.6" x14ac:dyDescent="0.3">
      <c r="A85" s="1"/>
      <c r="B85" s="1"/>
      <c r="C85" s="1"/>
      <c r="D85" s="6" t="s">
        <v>12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>
        <f t="shared" si="6"/>
        <v>0</v>
      </c>
      <c r="P85" s="1">
        <v>3</v>
      </c>
      <c r="Q85" s="1">
        <f t="shared" si="7"/>
        <v>0</v>
      </c>
    </row>
    <row r="86" spans="1:28" ht="15.6" x14ac:dyDescent="0.3">
      <c r="A86" s="1"/>
      <c r="B86" s="1"/>
      <c r="C86" s="1"/>
      <c r="D86" s="6" t="s">
        <v>16</v>
      </c>
      <c r="E86" s="7">
        <v>0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1</v>
      </c>
      <c r="L86" s="7">
        <v>0</v>
      </c>
      <c r="M86" s="7">
        <v>0</v>
      </c>
      <c r="N86" s="7">
        <v>0</v>
      </c>
      <c r="O86">
        <f t="shared" si="6"/>
        <v>0.2</v>
      </c>
      <c r="P86" s="1">
        <v>5</v>
      </c>
      <c r="Q86" s="1">
        <f t="shared" si="7"/>
        <v>1</v>
      </c>
    </row>
    <row r="87" spans="1:28" ht="15.6" x14ac:dyDescent="0.3">
      <c r="A87" s="1"/>
      <c r="B87" s="1"/>
      <c r="C87" s="1" t="s">
        <v>13</v>
      </c>
      <c r="D87" s="8" t="s">
        <v>19</v>
      </c>
      <c r="E87" s="9">
        <v>0</v>
      </c>
      <c r="F87" s="9">
        <v>5</v>
      </c>
      <c r="G87" s="9">
        <v>5</v>
      </c>
      <c r="H87" s="9">
        <v>5</v>
      </c>
      <c r="I87" s="9">
        <v>5</v>
      </c>
      <c r="J87" s="9">
        <v>3</v>
      </c>
      <c r="K87" s="9">
        <v>0</v>
      </c>
      <c r="L87" s="9">
        <v>0</v>
      </c>
      <c r="M87" s="9">
        <v>5</v>
      </c>
      <c r="N87" s="9">
        <v>0</v>
      </c>
      <c r="O87">
        <f t="shared" si="6"/>
        <v>2.8</v>
      </c>
      <c r="P87" s="1">
        <v>2</v>
      </c>
      <c r="Q87" s="1">
        <f t="shared" si="7"/>
        <v>5.6</v>
      </c>
    </row>
    <row r="88" spans="1:28" ht="15.6" x14ac:dyDescent="0.3">
      <c r="A88" s="1"/>
      <c r="B88" s="1"/>
      <c r="C88" s="1"/>
      <c r="D88" s="8" t="s">
        <v>20</v>
      </c>
      <c r="E88" s="9">
        <v>0</v>
      </c>
      <c r="F88" s="9">
        <v>2</v>
      </c>
      <c r="G88" s="9">
        <v>2</v>
      </c>
      <c r="H88" s="9">
        <v>1</v>
      </c>
      <c r="I88" s="9">
        <v>1</v>
      </c>
      <c r="J88" s="9">
        <v>1</v>
      </c>
      <c r="K88" s="9">
        <v>0</v>
      </c>
      <c r="L88" s="9">
        <v>0</v>
      </c>
      <c r="M88" s="9">
        <v>2</v>
      </c>
      <c r="N88" s="9">
        <v>0</v>
      </c>
      <c r="O88">
        <f t="shared" si="6"/>
        <v>0.9</v>
      </c>
    </row>
    <row r="89" spans="1:28" ht="15.6" x14ac:dyDescent="0.3">
      <c r="A89" s="1"/>
      <c r="B89" s="1"/>
      <c r="C89" s="1"/>
      <c r="D89" s="10" t="s">
        <v>21</v>
      </c>
      <c r="E89" s="11"/>
      <c r="F89" s="11" t="s">
        <v>34</v>
      </c>
      <c r="G89" s="11"/>
      <c r="H89" s="11"/>
      <c r="I89" s="11"/>
      <c r="J89" s="11"/>
      <c r="K89" s="11"/>
      <c r="L89" s="11"/>
      <c r="M89" s="11"/>
      <c r="N89" s="11"/>
    </row>
    <row r="90" spans="1:28" ht="15.6" x14ac:dyDescent="0.3">
      <c r="A90" s="1"/>
      <c r="B90" s="1"/>
      <c r="C90" s="1"/>
      <c r="D90" s="12" t="s">
        <v>25</v>
      </c>
      <c r="E90" s="13"/>
      <c r="F90" s="1"/>
      <c r="G90" s="1"/>
      <c r="H90" s="1"/>
      <c r="I90" s="1"/>
      <c r="J90" s="1"/>
      <c r="K90" s="1"/>
      <c r="L90" s="1"/>
      <c r="M90" s="1"/>
      <c r="N90" s="1"/>
    </row>
    <row r="91" spans="1:28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28" ht="15.6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28" ht="15.6" x14ac:dyDescent="0.3">
      <c r="A94" s="1">
        <v>1359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R94">
        <f>AVERAGE(O97:O99)</f>
        <v>3.3333333333333333E-2</v>
      </c>
      <c r="S94">
        <f>AVERAGE(O100:O102)</f>
        <v>0.13333333333333333</v>
      </c>
      <c r="T94">
        <f>O103</f>
        <v>0</v>
      </c>
      <c r="U94">
        <f>O104</f>
        <v>0.4</v>
      </c>
      <c r="V94">
        <f>O105</f>
        <v>0.4</v>
      </c>
      <c r="W94">
        <f>O106</f>
        <v>0</v>
      </c>
      <c r="X94">
        <f>O107</f>
        <v>0.7</v>
      </c>
      <c r="Y94">
        <f>O108</f>
        <v>0.1</v>
      </c>
      <c r="Z94">
        <f>O109</f>
        <v>0.6</v>
      </c>
      <c r="AA94">
        <f>O110</f>
        <v>2.5</v>
      </c>
      <c r="AB94">
        <f>SUM(Q97:Q110)</f>
        <v>13.899999999999999</v>
      </c>
    </row>
    <row r="95" spans="1:28" ht="15.6" x14ac:dyDescent="0.3">
      <c r="A95" s="2"/>
      <c r="B95" s="1" t="s">
        <v>35</v>
      </c>
      <c r="C95" s="1"/>
      <c r="D95" s="1" t="s">
        <v>1</v>
      </c>
      <c r="E95" s="3">
        <v>1</v>
      </c>
      <c r="F95" s="3">
        <v>2</v>
      </c>
      <c r="G95" s="3">
        <v>3</v>
      </c>
      <c r="H95" s="3">
        <v>4</v>
      </c>
      <c r="I95" s="3">
        <v>5</v>
      </c>
      <c r="J95" s="3">
        <v>6</v>
      </c>
      <c r="K95" s="3">
        <v>7</v>
      </c>
      <c r="L95" s="3">
        <v>8</v>
      </c>
      <c r="M95" s="3">
        <v>9</v>
      </c>
      <c r="N95" s="3">
        <v>10</v>
      </c>
      <c r="O95" t="s">
        <v>2</v>
      </c>
      <c r="P95" t="s">
        <v>3</v>
      </c>
      <c r="Q95" t="s">
        <v>4</v>
      </c>
      <c r="R95" t="s">
        <v>5</v>
      </c>
      <c r="S95" t="s">
        <v>6</v>
      </c>
      <c r="T95" t="s">
        <v>7</v>
      </c>
      <c r="U95" t="s">
        <v>8</v>
      </c>
      <c r="V95" t="s">
        <v>9</v>
      </c>
      <c r="W95" t="s">
        <v>10</v>
      </c>
      <c r="X95" t="s">
        <v>11</v>
      </c>
      <c r="Y95" t="s">
        <v>12</v>
      </c>
      <c r="Z95" t="s">
        <v>10</v>
      </c>
      <c r="AA95" t="s">
        <v>13</v>
      </c>
      <c r="AB95" t="s">
        <v>3</v>
      </c>
    </row>
    <row r="96" spans="1:28" ht="15.6" x14ac:dyDescent="0.3">
      <c r="A96" s="2"/>
      <c r="B96" s="1"/>
      <c r="C96" s="1" t="s">
        <v>14</v>
      </c>
      <c r="D96" s="4" t="s">
        <v>15</v>
      </c>
      <c r="E96" s="5">
        <v>0</v>
      </c>
      <c r="F96" s="5">
        <v>0</v>
      </c>
      <c r="G96" s="5">
        <v>0</v>
      </c>
      <c r="H96" s="5">
        <v>0</v>
      </c>
      <c r="I96" s="5">
        <v>1</v>
      </c>
      <c r="J96" s="5">
        <v>1</v>
      </c>
      <c r="K96" s="5">
        <v>1</v>
      </c>
      <c r="L96" s="5">
        <v>0</v>
      </c>
      <c r="M96" s="5">
        <v>1</v>
      </c>
      <c r="N96" s="5">
        <v>1</v>
      </c>
      <c r="O96">
        <f t="shared" ref="O96:O111" si="8">AVERAGE(E96:N96)</f>
        <v>0.5</v>
      </c>
    </row>
    <row r="97" spans="1:17" ht="15.6" x14ac:dyDescent="0.3">
      <c r="A97" s="2"/>
      <c r="B97" s="1"/>
      <c r="C97" s="1"/>
      <c r="D97" s="4" t="s">
        <v>8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>
        <f t="shared" si="8"/>
        <v>0</v>
      </c>
      <c r="P97" s="1">
        <v>3</v>
      </c>
      <c r="Q97" s="1">
        <f t="shared" ref="Q97:Q110" si="9">P97*O97</f>
        <v>0</v>
      </c>
    </row>
    <row r="98" spans="1:17" ht="15.6" x14ac:dyDescent="0.3">
      <c r="A98" s="2"/>
      <c r="B98" s="1"/>
      <c r="C98" s="1"/>
      <c r="D98" s="4" t="s">
        <v>9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>
        <f t="shared" si="8"/>
        <v>0.1</v>
      </c>
      <c r="P98" s="1">
        <v>4</v>
      </c>
      <c r="Q98" s="1">
        <f t="shared" si="9"/>
        <v>0.4</v>
      </c>
    </row>
    <row r="99" spans="1:17" ht="15.6" x14ac:dyDescent="0.3">
      <c r="A99" s="2"/>
      <c r="B99" s="1"/>
      <c r="C99" s="1"/>
      <c r="D99" s="4" t="s">
        <v>10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>
        <f t="shared" si="8"/>
        <v>0</v>
      </c>
      <c r="P99" s="1">
        <v>6</v>
      </c>
      <c r="Q99" s="1">
        <f t="shared" si="9"/>
        <v>0</v>
      </c>
    </row>
    <row r="100" spans="1:17" ht="15.6" x14ac:dyDescent="0.3">
      <c r="A100" s="2"/>
      <c r="B100" s="1"/>
      <c r="C100" s="1"/>
      <c r="D100" s="4" t="s">
        <v>11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>
        <f t="shared" si="8"/>
        <v>0</v>
      </c>
      <c r="P100" s="1">
        <v>3</v>
      </c>
      <c r="Q100" s="1">
        <f t="shared" si="9"/>
        <v>0</v>
      </c>
    </row>
    <row r="101" spans="1:17" ht="15.6" x14ac:dyDescent="0.3">
      <c r="A101" s="2"/>
      <c r="B101" s="1"/>
      <c r="C101" s="1"/>
      <c r="D101" s="4" t="s">
        <v>12</v>
      </c>
      <c r="E101" s="5">
        <v>0</v>
      </c>
      <c r="F101" s="5">
        <v>0</v>
      </c>
      <c r="G101" s="5">
        <v>0</v>
      </c>
      <c r="H101" s="5">
        <v>1</v>
      </c>
      <c r="I101" s="5">
        <v>0</v>
      </c>
      <c r="J101" s="5">
        <v>0</v>
      </c>
      <c r="K101" s="5">
        <v>0</v>
      </c>
      <c r="L101" s="5">
        <v>1</v>
      </c>
      <c r="M101" s="5">
        <v>1</v>
      </c>
      <c r="N101" s="5">
        <v>0</v>
      </c>
      <c r="O101">
        <f t="shared" si="8"/>
        <v>0.3</v>
      </c>
      <c r="P101" s="1">
        <v>4</v>
      </c>
      <c r="Q101" s="1">
        <f t="shared" si="9"/>
        <v>1.2</v>
      </c>
    </row>
    <row r="102" spans="1:17" ht="15.6" x14ac:dyDescent="0.3">
      <c r="A102" s="1"/>
      <c r="B102" s="1"/>
      <c r="C102" s="1"/>
      <c r="D102" s="4" t="s">
        <v>16</v>
      </c>
      <c r="E102" s="5">
        <v>0</v>
      </c>
      <c r="F102" s="5">
        <v>0</v>
      </c>
      <c r="G102" s="5">
        <v>0</v>
      </c>
      <c r="H102" s="5">
        <v>0</v>
      </c>
      <c r="I102" s="5">
        <v>1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>
        <f t="shared" si="8"/>
        <v>0.1</v>
      </c>
      <c r="P102" s="1">
        <v>6</v>
      </c>
      <c r="Q102" s="1">
        <f t="shared" si="9"/>
        <v>0.60000000000000009</v>
      </c>
    </row>
    <row r="103" spans="1:17" ht="15.6" x14ac:dyDescent="0.3">
      <c r="A103" s="1"/>
      <c r="B103" s="1"/>
      <c r="C103" s="1"/>
      <c r="D103" s="4" t="s">
        <v>17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>
        <f t="shared" si="8"/>
        <v>0</v>
      </c>
      <c r="P103">
        <v>4</v>
      </c>
      <c r="Q103" s="1">
        <f t="shared" si="9"/>
        <v>0</v>
      </c>
    </row>
    <row r="104" spans="1:17" ht="15.6" x14ac:dyDescent="0.3">
      <c r="A104" s="1"/>
      <c r="B104" s="1"/>
      <c r="C104" s="1" t="s">
        <v>18</v>
      </c>
      <c r="D104" s="6" t="s">
        <v>8</v>
      </c>
      <c r="E104" s="7">
        <v>1</v>
      </c>
      <c r="F104" s="7">
        <v>1</v>
      </c>
      <c r="G104" s="7">
        <v>1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</v>
      </c>
      <c r="N104" s="7">
        <v>0</v>
      </c>
      <c r="O104">
        <f t="shared" si="8"/>
        <v>0.4</v>
      </c>
      <c r="P104" s="1">
        <v>2</v>
      </c>
      <c r="Q104" s="1">
        <f t="shared" si="9"/>
        <v>0.8</v>
      </c>
    </row>
    <row r="105" spans="1:17" ht="15.6" x14ac:dyDescent="0.3">
      <c r="A105" s="1"/>
      <c r="B105" s="1"/>
      <c r="C105" s="1"/>
      <c r="D105" s="6" t="s">
        <v>9</v>
      </c>
      <c r="E105" s="7">
        <v>0</v>
      </c>
      <c r="F105" s="7">
        <v>0</v>
      </c>
      <c r="G105" s="7">
        <v>1</v>
      </c>
      <c r="H105" s="7">
        <v>0</v>
      </c>
      <c r="I105" s="7">
        <v>0</v>
      </c>
      <c r="J105" s="7">
        <v>1</v>
      </c>
      <c r="K105" s="7">
        <v>0</v>
      </c>
      <c r="L105" s="7">
        <v>1</v>
      </c>
      <c r="M105" s="7">
        <v>1</v>
      </c>
      <c r="N105" s="7">
        <v>0</v>
      </c>
      <c r="O105">
        <f t="shared" si="8"/>
        <v>0.4</v>
      </c>
      <c r="P105" s="1">
        <v>3</v>
      </c>
      <c r="Q105" s="1">
        <f t="shared" si="9"/>
        <v>1.2000000000000002</v>
      </c>
    </row>
    <row r="106" spans="1:17" ht="15.6" x14ac:dyDescent="0.3">
      <c r="A106" s="1"/>
      <c r="B106" s="1"/>
      <c r="C106" s="1"/>
      <c r="D106" s="6" t="s">
        <v>10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>
        <f t="shared" si="8"/>
        <v>0</v>
      </c>
      <c r="P106" s="1">
        <v>5</v>
      </c>
      <c r="Q106" s="1">
        <f t="shared" si="9"/>
        <v>0</v>
      </c>
    </row>
    <row r="107" spans="1:17" ht="15.6" x14ac:dyDescent="0.3">
      <c r="A107" s="1"/>
      <c r="B107" s="1"/>
      <c r="C107" s="1"/>
      <c r="D107" s="6" t="s">
        <v>11</v>
      </c>
      <c r="E107" s="7">
        <v>1</v>
      </c>
      <c r="F107" s="7">
        <v>0</v>
      </c>
      <c r="G107" s="7">
        <v>0</v>
      </c>
      <c r="H107" s="7">
        <v>2</v>
      </c>
      <c r="I107" s="7">
        <v>0</v>
      </c>
      <c r="J107" s="7">
        <v>0</v>
      </c>
      <c r="K107" s="7">
        <v>1</v>
      </c>
      <c r="L107" s="7">
        <v>0</v>
      </c>
      <c r="M107" s="7">
        <v>1</v>
      </c>
      <c r="N107" s="7">
        <v>2</v>
      </c>
      <c r="O107">
        <f t="shared" si="8"/>
        <v>0.7</v>
      </c>
      <c r="P107" s="1">
        <v>2</v>
      </c>
      <c r="Q107" s="1">
        <f t="shared" si="9"/>
        <v>1.4</v>
      </c>
    </row>
    <row r="108" spans="1:17" ht="15.6" x14ac:dyDescent="0.3">
      <c r="A108" s="1"/>
      <c r="B108" s="1"/>
      <c r="C108" s="1"/>
      <c r="D108" s="6" t="s">
        <v>12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1</v>
      </c>
      <c r="K108" s="7">
        <v>0</v>
      </c>
      <c r="L108" s="7">
        <v>0</v>
      </c>
      <c r="M108" s="7">
        <v>0</v>
      </c>
      <c r="N108" s="7">
        <v>0</v>
      </c>
      <c r="O108">
        <f t="shared" si="8"/>
        <v>0.1</v>
      </c>
      <c r="P108" s="1">
        <v>3</v>
      </c>
      <c r="Q108" s="1">
        <f t="shared" si="9"/>
        <v>0.30000000000000004</v>
      </c>
    </row>
    <row r="109" spans="1:17" ht="15.6" x14ac:dyDescent="0.3">
      <c r="A109" s="1"/>
      <c r="B109" s="1"/>
      <c r="C109" s="1"/>
      <c r="D109" s="6" t="s">
        <v>16</v>
      </c>
      <c r="E109" s="7">
        <v>1</v>
      </c>
      <c r="F109" s="7">
        <v>1</v>
      </c>
      <c r="G109" s="7">
        <v>0</v>
      </c>
      <c r="H109" s="7">
        <v>1</v>
      </c>
      <c r="I109" s="7">
        <v>2</v>
      </c>
      <c r="J109" s="7">
        <v>0</v>
      </c>
      <c r="K109" s="7">
        <v>0</v>
      </c>
      <c r="L109" s="7">
        <v>0</v>
      </c>
      <c r="M109" s="7">
        <v>1</v>
      </c>
      <c r="N109" s="7">
        <v>0</v>
      </c>
      <c r="O109">
        <f t="shared" si="8"/>
        <v>0.6</v>
      </c>
      <c r="P109" s="1">
        <v>5</v>
      </c>
      <c r="Q109" s="1">
        <f t="shared" si="9"/>
        <v>3</v>
      </c>
    </row>
    <row r="110" spans="1:17" ht="15.6" x14ac:dyDescent="0.3">
      <c r="A110" s="1"/>
      <c r="B110" s="1"/>
      <c r="C110" s="1" t="s">
        <v>13</v>
      </c>
      <c r="D110" s="8" t="s">
        <v>19</v>
      </c>
      <c r="E110" s="9">
        <v>0</v>
      </c>
      <c r="F110" s="9">
        <v>0</v>
      </c>
      <c r="G110" s="9">
        <v>5</v>
      </c>
      <c r="H110" s="9">
        <v>0</v>
      </c>
      <c r="I110" s="9">
        <v>5</v>
      </c>
      <c r="J110" s="9">
        <v>5</v>
      </c>
      <c r="K110" s="9">
        <v>5</v>
      </c>
      <c r="L110" s="9">
        <v>0</v>
      </c>
      <c r="M110" s="9">
        <v>0</v>
      </c>
      <c r="N110" s="9">
        <v>5</v>
      </c>
      <c r="O110">
        <f t="shared" si="8"/>
        <v>2.5</v>
      </c>
      <c r="P110" s="1">
        <v>2</v>
      </c>
      <c r="Q110" s="1">
        <f t="shared" si="9"/>
        <v>5</v>
      </c>
    </row>
    <row r="111" spans="1:17" ht="15.6" x14ac:dyDescent="0.3">
      <c r="A111" s="1"/>
      <c r="B111" s="1"/>
      <c r="C111" s="1"/>
      <c r="D111" s="8" t="s">
        <v>20</v>
      </c>
      <c r="E111" s="9">
        <v>0</v>
      </c>
      <c r="F111" s="9">
        <v>0</v>
      </c>
      <c r="G111" s="9">
        <v>1</v>
      </c>
      <c r="H111" s="9">
        <v>2</v>
      </c>
      <c r="I111" s="9">
        <v>1</v>
      </c>
      <c r="J111" s="9">
        <v>2</v>
      </c>
      <c r="K111" s="9">
        <v>2</v>
      </c>
      <c r="L111" s="9">
        <v>0</v>
      </c>
      <c r="M111" s="9">
        <v>0</v>
      </c>
      <c r="N111" s="9">
        <v>1</v>
      </c>
      <c r="O111">
        <f t="shared" si="8"/>
        <v>0.9</v>
      </c>
    </row>
    <row r="112" spans="1:17" ht="15.6" x14ac:dyDescent="0.3">
      <c r="A112" s="1"/>
      <c r="B112" s="1"/>
      <c r="C112" s="1"/>
      <c r="D112" s="10" t="s">
        <v>21</v>
      </c>
      <c r="E112" s="11"/>
      <c r="F112" s="11" t="s">
        <v>36</v>
      </c>
      <c r="G112" s="11"/>
      <c r="H112" s="11"/>
      <c r="I112" s="11"/>
      <c r="J112" s="11"/>
      <c r="K112" s="11"/>
      <c r="L112" s="11"/>
      <c r="M112" s="11"/>
      <c r="N112" s="11"/>
    </row>
    <row r="113" spans="1:28" ht="15.6" x14ac:dyDescent="0.3">
      <c r="A113" s="1"/>
      <c r="B113" s="1"/>
      <c r="C113" s="1"/>
      <c r="D113" s="12" t="s">
        <v>25</v>
      </c>
      <c r="E113" s="13"/>
      <c r="F113" s="1" t="s">
        <v>26</v>
      </c>
      <c r="G113" s="1"/>
      <c r="H113" s="1"/>
      <c r="I113" s="1"/>
      <c r="J113" s="1"/>
      <c r="K113" s="1"/>
      <c r="L113" s="1"/>
      <c r="M113" s="1"/>
      <c r="N113" s="1"/>
    </row>
    <row r="114" spans="1:28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28" ht="15.6" x14ac:dyDescent="0.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28" ht="15.6" x14ac:dyDescent="0.3">
      <c r="A117" s="1">
        <v>1432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R117">
        <f>AVERAGE(O120:O122)</f>
        <v>0.23333333333333331</v>
      </c>
      <c r="S117">
        <f>AVERAGE(O123:O125)</f>
        <v>3.3333333333333333E-2</v>
      </c>
      <c r="T117">
        <f>O126</f>
        <v>0.2</v>
      </c>
      <c r="U117">
        <f>O127</f>
        <v>0.1</v>
      </c>
      <c r="V117">
        <f>O128</f>
        <v>0.4</v>
      </c>
      <c r="W117">
        <f>O129</f>
        <v>0.1</v>
      </c>
      <c r="X117">
        <f>O130</f>
        <v>0.3</v>
      </c>
      <c r="Y117">
        <f>O131</f>
        <v>0</v>
      </c>
      <c r="Z117">
        <f>O132</f>
        <v>0.2</v>
      </c>
      <c r="AA117">
        <f>O133</f>
        <v>2.6</v>
      </c>
      <c r="AB117">
        <f>SUM(Q120:Q133)</f>
        <v>13.7</v>
      </c>
    </row>
    <row r="118" spans="1:28" ht="15.6" x14ac:dyDescent="0.3">
      <c r="A118" s="2"/>
      <c r="B118" s="1" t="s">
        <v>37</v>
      </c>
      <c r="C118" s="1"/>
      <c r="D118" s="1" t="s">
        <v>1</v>
      </c>
      <c r="E118" s="3">
        <v>1</v>
      </c>
      <c r="F118" s="3">
        <v>2</v>
      </c>
      <c r="G118" s="3">
        <v>3</v>
      </c>
      <c r="H118" s="3">
        <v>4</v>
      </c>
      <c r="I118" s="3">
        <v>5</v>
      </c>
      <c r="J118" s="3">
        <v>6</v>
      </c>
      <c r="K118" s="3">
        <v>7</v>
      </c>
      <c r="L118" s="3">
        <v>8</v>
      </c>
      <c r="M118" s="3">
        <v>9</v>
      </c>
      <c r="N118" s="3">
        <v>10</v>
      </c>
      <c r="O118" t="s">
        <v>2</v>
      </c>
      <c r="P118" t="s">
        <v>3</v>
      </c>
      <c r="Q118" t="s">
        <v>4</v>
      </c>
      <c r="R118" t="s">
        <v>5</v>
      </c>
      <c r="S118" t="s">
        <v>6</v>
      </c>
      <c r="T118" t="s">
        <v>7</v>
      </c>
      <c r="U118" t="s">
        <v>8</v>
      </c>
      <c r="V118" t="s">
        <v>9</v>
      </c>
      <c r="W118" t="s">
        <v>10</v>
      </c>
      <c r="X118" t="s">
        <v>11</v>
      </c>
      <c r="Y118" t="s">
        <v>12</v>
      </c>
      <c r="Z118" t="s">
        <v>10</v>
      </c>
      <c r="AA118" t="s">
        <v>13</v>
      </c>
      <c r="AB118" t="s">
        <v>3</v>
      </c>
    </row>
    <row r="119" spans="1:28" ht="15.6" x14ac:dyDescent="0.3">
      <c r="A119" s="2"/>
      <c r="B119" s="1"/>
      <c r="C119" s="1" t="s">
        <v>14</v>
      </c>
      <c r="D119" s="4" t="s">
        <v>15</v>
      </c>
      <c r="E119" s="5">
        <v>0</v>
      </c>
      <c r="F119" s="5">
        <v>1</v>
      </c>
      <c r="G119" s="5">
        <v>1</v>
      </c>
      <c r="H119" s="5">
        <v>1</v>
      </c>
      <c r="I119" s="5">
        <v>0</v>
      </c>
      <c r="J119" s="5">
        <v>1</v>
      </c>
      <c r="K119" s="5">
        <v>1</v>
      </c>
      <c r="L119" s="5">
        <v>0</v>
      </c>
      <c r="M119" s="5">
        <v>1</v>
      </c>
      <c r="N119" s="5">
        <v>0</v>
      </c>
      <c r="O119">
        <f t="shared" ref="O119:O134" si="10">AVERAGE(E119:N119)</f>
        <v>0.6</v>
      </c>
    </row>
    <row r="120" spans="1:28" ht="15.6" x14ac:dyDescent="0.3">
      <c r="A120" s="2"/>
      <c r="B120" s="1"/>
      <c r="C120" s="1"/>
      <c r="D120" s="4" t="s">
        <v>8</v>
      </c>
      <c r="E120" s="5">
        <v>0</v>
      </c>
      <c r="F120" s="5">
        <v>0</v>
      </c>
      <c r="G120" s="5">
        <v>0</v>
      </c>
      <c r="H120" s="5">
        <v>0</v>
      </c>
      <c r="I120" s="5">
        <v>1</v>
      </c>
      <c r="J120" s="5">
        <v>0</v>
      </c>
      <c r="K120" s="5">
        <v>1</v>
      </c>
      <c r="L120" s="5">
        <v>0</v>
      </c>
      <c r="M120" s="5">
        <v>0</v>
      </c>
      <c r="N120" s="5">
        <v>0</v>
      </c>
      <c r="O120">
        <f t="shared" si="10"/>
        <v>0.2</v>
      </c>
      <c r="P120" s="1">
        <v>3</v>
      </c>
      <c r="Q120" s="1">
        <f t="shared" ref="Q120:Q133" si="11">P120*O120</f>
        <v>0.60000000000000009</v>
      </c>
    </row>
    <row r="121" spans="1:28" ht="15.6" x14ac:dyDescent="0.3">
      <c r="A121" s="2"/>
      <c r="B121" s="1"/>
      <c r="C121" s="1"/>
      <c r="D121" s="4" t="s">
        <v>9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>
        <f t="shared" si="10"/>
        <v>0</v>
      </c>
      <c r="P121" s="1">
        <v>4</v>
      </c>
      <c r="Q121" s="1">
        <f t="shared" si="11"/>
        <v>0</v>
      </c>
    </row>
    <row r="122" spans="1:28" ht="15.6" x14ac:dyDescent="0.3">
      <c r="A122" s="2"/>
      <c r="B122" s="1"/>
      <c r="C122" s="1"/>
      <c r="D122" s="4" t="s">
        <v>10</v>
      </c>
      <c r="E122" s="5">
        <v>0</v>
      </c>
      <c r="F122" s="5">
        <v>1</v>
      </c>
      <c r="G122" s="5">
        <v>1</v>
      </c>
      <c r="H122" s="5">
        <v>1</v>
      </c>
      <c r="I122" s="5">
        <v>0</v>
      </c>
      <c r="J122" s="5">
        <v>1</v>
      </c>
      <c r="K122" s="5">
        <v>0</v>
      </c>
      <c r="L122" s="5">
        <v>0</v>
      </c>
      <c r="M122" s="5">
        <v>1</v>
      </c>
      <c r="N122" s="5">
        <v>0</v>
      </c>
      <c r="O122">
        <f t="shared" si="10"/>
        <v>0.5</v>
      </c>
      <c r="P122" s="1">
        <v>6</v>
      </c>
      <c r="Q122" s="1">
        <f t="shared" si="11"/>
        <v>3</v>
      </c>
    </row>
    <row r="123" spans="1:28" ht="15.6" x14ac:dyDescent="0.3">
      <c r="A123" s="2"/>
      <c r="B123" s="1"/>
      <c r="C123" s="1"/>
      <c r="D123" s="4" t="s">
        <v>11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>
        <f t="shared" si="10"/>
        <v>0</v>
      </c>
      <c r="P123" s="1">
        <v>3</v>
      </c>
      <c r="Q123" s="1">
        <f t="shared" si="11"/>
        <v>0</v>
      </c>
    </row>
    <row r="124" spans="1:28" ht="15.6" x14ac:dyDescent="0.3">
      <c r="A124" s="2"/>
      <c r="B124" s="1"/>
      <c r="C124" s="1"/>
      <c r="D124" s="4" t="s">
        <v>12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>
        <f t="shared" si="10"/>
        <v>0</v>
      </c>
      <c r="P124" s="1">
        <v>4</v>
      </c>
      <c r="Q124" s="1">
        <f t="shared" si="11"/>
        <v>0</v>
      </c>
    </row>
    <row r="125" spans="1:28" ht="15.6" x14ac:dyDescent="0.3">
      <c r="A125" s="1"/>
      <c r="B125" s="1"/>
      <c r="C125" s="1"/>
      <c r="D125" s="4" t="s">
        <v>16</v>
      </c>
      <c r="E125" s="5">
        <v>1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>
        <f t="shared" si="10"/>
        <v>0.1</v>
      </c>
      <c r="P125" s="1">
        <v>6</v>
      </c>
      <c r="Q125" s="1">
        <f t="shared" si="11"/>
        <v>0.60000000000000009</v>
      </c>
    </row>
    <row r="126" spans="1:28" ht="15.6" x14ac:dyDescent="0.3">
      <c r="A126" s="1"/>
      <c r="B126" s="1"/>
      <c r="C126" s="1"/>
      <c r="D126" s="4" t="s">
        <v>17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2</v>
      </c>
      <c r="M126" s="5">
        <v>0</v>
      </c>
      <c r="N126" s="5">
        <v>0</v>
      </c>
      <c r="O126">
        <f t="shared" si="10"/>
        <v>0.2</v>
      </c>
      <c r="P126">
        <v>4</v>
      </c>
      <c r="Q126" s="1">
        <f t="shared" si="11"/>
        <v>0.8</v>
      </c>
    </row>
    <row r="127" spans="1:28" ht="15.6" x14ac:dyDescent="0.3">
      <c r="A127" s="1"/>
      <c r="B127" s="1"/>
      <c r="C127" s="1" t="s">
        <v>18</v>
      </c>
      <c r="D127" s="6" t="s">
        <v>8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1</v>
      </c>
      <c r="N127" s="7">
        <v>0</v>
      </c>
      <c r="O127">
        <f t="shared" si="10"/>
        <v>0.1</v>
      </c>
      <c r="P127" s="1">
        <v>2</v>
      </c>
      <c r="Q127" s="1">
        <f t="shared" si="11"/>
        <v>0.2</v>
      </c>
    </row>
    <row r="128" spans="1:28" ht="15.6" x14ac:dyDescent="0.3">
      <c r="A128" s="1"/>
      <c r="B128" s="1"/>
      <c r="C128" s="1"/>
      <c r="D128" s="6" t="s">
        <v>9</v>
      </c>
      <c r="E128" s="7">
        <v>1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3</v>
      </c>
      <c r="M128" s="7">
        <v>0</v>
      </c>
      <c r="N128" s="7">
        <v>0</v>
      </c>
      <c r="O128">
        <f t="shared" si="10"/>
        <v>0.4</v>
      </c>
      <c r="P128" s="1">
        <v>3</v>
      </c>
      <c r="Q128" s="1">
        <f t="shared" si="11"/>
        <v>1.2000000000000002</v>
      </c>
    </row>
    <row r="129" spans="1:28" ht="15.6" x14ac:dyDescent="0.3">
      <c r="A129" s="1"/>
      <c r="B129" s="1"/>
      <c r="C129" s="1"/>
      <c r="D129" s="6" t="s">
        <v>10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7">
        <v>0</v>
      </c>
      <c r="O129">
        <f t="shared" si="10"/>
        <v>0.1</v>
      </c>
      <c r="P129" s="1">
        <v>5</v>
      </c>
      <c r="Q129" s="1">
        <f t="shared" si="11"/>
        <v>0.5</v>
      </c>
    </row>
    <row r="130" spans="1:28" ht="15.6" x14ac:dyDescent="0.3">
      <c r="A130" s="1"/>
      <c r="B130" s="1"/>
      <c r="C130" s="1"/>
      <c r="D130" s="6" t="s">
        <v>11</v>
      </c>
      <c r="E130" s="7">
        <v>0</v>
      </c>
      <c r="F130" s="7">
        <v>0</v>
      </c>
      <c r="G130" s="7">
        <v>0</v>
      </c>
      <c r="H130" s="7">
        <v>1</v>
      </c>
      <c r="I130" s="7">
        <v>1</v>
      </c>
      <c r="J130" s="7">
        <v>0</v>
      </c>
      <c r="K130" s="7">
        <v>0</v>
      </c>
      <c r="L130" s="7">
        <v>0</v>
      </c>
      <c r="M130" s="7">
        <v>1</v>
      </c>
      <c r="N130" s="7">
        <v>0</v>
      </c>
      <c r="O130">
        <f t="shared" si="10"/>
        <v>0.3</v>
      </c>
      <c r="P130" s="1">
        <v>2</v>
      </c>
      <c r="Q130" s="1">
        <f t="shared" si="11"/>
        <v>0.6</v>
      </c>
    </row>
    <row r="131" spans="1:28" ht="15.6" x14ac:dyDescent="0.3">
      <c r="A131" s="1"/>
      <c r="B131" s="1"/>
      <c r="C131" s="1"/>
      <c r="D131" s="6" t="s">
        <v>12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>
        <f t="shared" si="10"/>
        <v>0</v>
      </c>
      <c r="P131" s="1">
        <v>3</v>
      </c>
      <c r="Q131" s="1">
        <f t="shared" si="11"/>
        <v>0</v>
      </c>
    </row>
    <row r="132" spans="1:28" ht="15.6" x14ac:dyDescent="0.3">
      <c r="A132" s="1"/>
      <c r="B132" s="1"/>
      <c r="C132" s="1"/>
      <c r="D132" s="6" t="s">
        <v>16</v>
      </c>
      <c r="E132" s="7">
        <v>1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>
        <f t="shared" si="10"/>
        <v>0.2</v>
      </c>
      <c r="P132" s="1">
        <v>5</v>
      </c>
      <c r="Q132" s="1">
        <f t="shared" si="11"/>
        <v>1</v>
      </c>
    </row>
    <row r="133" spans="1:28" ht="15.6" x14ac:dyDescent="0.3">
      <c r="A133" s="1"/>
      <c r="B133" s="1"/>
      <c r="C133" s="1" t="s">
        <v>13</v>
      </c>
      <c r="D133" s="8" t="s">
        <v>19</v>
      </c>
      <c r="E133" s="9">
        <v>3</v>
      </c>
      <c r="F133" s="9">
        <v>0</v>
      </c>
      <c r="G133" s="9">
        <v>0</v>
      </c>
      <c r="H133" s="9">
        <v>0</v>
      </c>
      <c r="I133" s="9">
        <v>5</v>
      </c>
      <c r="J133" s="9">
        <v>3</v>
      </c>
      <c r="K133" s="9">
        <v>5</v>
      </c>
      <c r="L133" s="9">
        <v>5</v>
      </c>
      <c r="M133" s="9">
        <v>5</v>
      </c>
      <c r="N133" s="9">
        <v>0</v>
      </c>
      <c r="O133">
        <f t="shared" si="10"/>
        <v>2.6</v>
      </c>
      <c r="P133" s="1">
        <v>2</v>
      </c>
      <c r="Q133" s="1">
        <f t="shared" si="11"/>
        <v>5.2</v>
      </c>
    </row>
    <row r="134" spans="1:28" ht="15.6" x14ac:dyDescent="0.3">
      <c r="A134" s="1"/>
      <c r="B134" s="1"/>
      <c r="C134" s="1"/>
      <c r="D134" s="8" t="s">
        <v>20</v>
      </c>
      <c r="E134" s="9">
        <v>1</v>
      </c>
      <c r="F134" s="9">
        <v>0</v>
      </c>
      <c r="G134" s="9">
        <v>0</v>
      </c>
      <c r="H134" s="9">
        <v>0</v>
      </c>
      <c r="I134" s="9">
        <v>2</v>
      </c>
      <c r="J134" s="9">
        <v>2</v>
      </c>
      <c r="K134" s="9">
        <v>2</v>
      </c>
      <c r="L134" s="9">
        <v>1</v>
      </c>
      <c r="M134" s="9">
        <v>2</v>
      </c>
      <c r="N134" s="9">
        <v>0</v>
      </c>
      <c r="O134">
        <f t="shared" si="10"/>
        <v>1</v>
      </c>
    </row>
    <row r="135" spans="1:28" ht="15.6" x14ac:dyDescent="0.3">
      <c r="A135" s="1"/>
      <c r="B135" s="1"/>
      <c r="C135" s="1"/>
      <c r="D135" s="10" t="s">
        <v>21</v>
      </c>
      <c r="E135" s="11"/>
      <c r="F135" s="11"/>
      <c r="G135" s="11" t="s">
        <v>38</v>
      </c>
      <c r="H135" s="11" t="s">
        <v>39</v>
      </c>
      <c r="I135" s="11"/>
      <c r="J135" s="11"/>
      <c r="K135" s="11"/>
      <c r="L135" s="11"/>
      <c r="M135" s="11"/>
      <c r="N135" s="11"/>
    </row>
    <row r="136" spans="1:28" ht="15.6" x14ac:dyDescent="0.3">
      <c r="A136" s="1"/>
      <c r="B136" s="1"/>
      <c r="C136" s="1"/>
      <c r="D136" s="12" t="s">
        <v>25</v>
      </c>
      <c r="E136" s="13"/>
      <c r="F136" s="1"/>
      <c r="G136" s="1"/>
      <c r="H136" s="1" t="s">
        <v>40</v>
      </c>
      <c r="I136" s="1"/>
      <c r="J136" s="1"/>
      <c r="K136" s="1"/>
      <c r="L136" s="1"/>
      <c r="M136" s="1"/>
      <c r="N136" s="1"/>
    </row>
    <row r="137" spans="1:28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28" ht="15.6" x14ac:dyDescent="0.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28" ht="15.6" x14ac:dyDescent="0.3">
      <c r="A140" s="1">
        <v>1540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R140">
        <f>AVERAGE(O143:O145)</f>
        <v>0</v>
      </c>
      <c r="S140">
        <f>AVERAGE(O146:O148)</f>
        <v>0.19999999999999998</v>
      </c>
      <c r="T140">
        <f>O149</f>
        <v>1.5</v>
      </c>
      <c r="U140">
        <f>O150</f>
        <v>0.4</v>
      </c>
      <c r="V140">
        <f>O151</f>
        <v>0.1</v>
      </c>
      <c r="W140">
        <f>O152</f>
        <v>1</v>
      </c>
      <c r="X140">
        <f>O153</f>
        <v>0.2</v>
      </c>
      <c r="Y140">
        <f>O154</f>
        <v>1.1000000000000001</v>
      </c>
      <c r="Z140">
        <f>O155</f>
        <v>1</v>
      </c>
      <c r="AA140">
        <f>O156</f>
        <v>4.0999999999999996</v>
      </c>
      <c r="AB140">
        <f>SUM(Q143:Q156)</f>
        <v>32.6</v>
      </c>
    </row>
    <row r="141" spans="1:28" ht="15.6" x14ac:dyDescent="0.3">
      <c r="A141" s="2"/>
      <c r="B141" s="1" t="s">
        <v>41</v>
      </c>
      <c r="C141" s="1"/>
      <c r="D141" s="1" t="s">
        <v>1</v>
      </c>
      <c r="E141" s="3">
        <v>1</v>
      </c>
      <c r="F141" s="3">
        <v>2</v>
      </c>
      <c r="G141" s="3">
        <v>3</v>
      </c>
      <c r="H141" s="3">
        <v>4</v>
      </c>
      <c r="I141" s="3">
        <v>5</v>
      </c>
      <c r="J141" s="3">
        <v>6</v>
      </c>
      <c r="K141" s="3">
        <v>7</v>
      </c>
      <c r="L141" s="3">
        <v>8</v>
      </c>
      <c r="M141" s="3">
        <v>9</v>
      </c>
      <c r="N141" s="3">
        <v>10</v>
      </c>
      <c r="O141" t="s">
        <v>2</v>
      </c>
      <c r="P141" t="s">
        <v>3</v>
      </c>
      <c r="Q141" t="s">
        <v>4</v>
      </c>
      <c r="R141" t="s">
        <v>5</v>
      </c>
      <c r="S141" t="s">
        <v>6</v>
      </c>
      <c r="T141" t="s">
        <v>7</v>
      </c>
      <c r="U141" t="s">
        <v>8</v>
      </c>
      <c r="V141" t="s">
        <v>9</v>
      </c>
      <c r="W141" t="s">
        <v>10</v>
      </c>
      <c r="X141" t="s">
        <v>11</v>
      </c>
      <c r="Y141" t="s">
        <v>12</v>
      </c>
      <c r="Z141" t="s">
        <v>10</v>
      </c>
      <c r="AA141" t="s">
        <v>13</v>
      </c>
      <c r="AB141" t="s">
        <v>3</v>
      </c>
    </row>
    <row r="142" spans="1:28" ht="15.6" x14ac:dyDescent="0.3">
      <c r="A142" s="2"/>
      <c r="B142" s="1"/>
      <c r="C142" s="1" t="s">
        <v>14</v>
      </c>
      <c r="D142" s="4" t="s">
        <v>15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>
        <f t="shared" ref="O142:O157" si="12">AVERAGE(E142:N142)</f>
        <v>0</v>
      </c>
    </row>
    <row r="143" spans="1:28" ht="15.6" x14ac:dyDescent="0.3">
      <c r="A143" s="2"/>
      <c r="B143" s="1"/>
      <c r="C143" s="1"/>
      <c r="D143" s="4" t="s">
        <v>8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>
        <f t="shared" si="12"/>
        <v>0</v>
      </c>
      <c r="P143" s="1">
        <v>3</v>
      </c>
      <c r="Q143" s="1">
        <f t="shared" ref="Q143:Q156" si="13">P143*O143</f>
        <v>0</v>
      </c>
    </row>
    <row r="144" spans="1:28" ht="15.6" x14ac:dyDescent="0.3">
      <c r="A144" s="2"/>
      <c r="B144" s="1"/>
      <c r="C144" s="1"/>
      <c r="D144" s="4" t="s">
        <v>9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>
        <f t="shared" si="12"/>
        <v>0</v>
      </c>
      <c r="P144" s="1">
        <v>4</v>
      </c>
      <c r="Q144" s="1">
        <f t="shared" si="13"/>
        <v>0</v>
      </c>
    </row>
    <row r="145" spans="1:17" ht="15.6" x14ac:dyDescent="0.3">
      <c r="A145" s="2"/>
      <c r="B145" s="1"/>
      <c r="C145" s="1"/>
      <c r="D145" s="4" t="s">
        <v>10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>
        <f t="shared" si="12"/>
        <v>0</v>
      </c>
      <c r="P145" s="1">
        <v>6</v>
      </c>
      <c r="Q145" s="1">
        <f t="shared" si="13"/>
        <v>0</v>
      </c>
    </row>
    <row r="146" spans="1:17" ht="15.6" x14ac:dyDescent="0.3">
      <c r="A146" s="2"/>
      <c r="B146" s="1"/>
      <c r="C146" s="1"/>
      <c r="D146" s="4" t="s">
        <v>11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>
        <f t="shared" si="12"/>
        <v>0</v>
      </c>
      <c r="P146" s="1">
        <v>3</v>
      </c>
      <c r="Q146" s="1">
        <f t="shared" si="13"/>
        <v>0</v>
      </c>
    </row>
    <row r="147" spans="1:17" ht="15.6" x14ac:dyDescent="0.3">
      <c r="A147" s="2"/>
      <c r="B147" s="1"/>
      <c r="C147" s="1"/>
      <c r="D147" s="4" t="s">
        <v>12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>
        <f t="shared" si="12"/>
        <v>0</v>
      </c>
      <c r="P147" s="1">
        <v>4</v>
      </c>
      <c r="Q147" s="1">
        <f t="shared" si="13"/>
        <v>0</v>
      </c>
    </row>
    <row r="148" spans="1:17" ht="15.6" x14ac:dyDescent="0.3">
      <c r="A148" s="1"/>
      <c r="B148" s="1"/>
      <c r="C148" s="1"/>
      <c r="D148" s="4" t="s">
        <v>16</v>
      </c>
      <c r="E148" s="5">
        <v>0</v>
      </c>
      <c r="F148" s="5">
        <v>0</v>
      </c>
      <c r="G148" s="5">
        <v>1</v>
      </c>
      <c r="H148" s="5">
        <v>0</v>
      </c>
      <c r="I148" s="5">
        <v>1</v>
      </c>
      <c r="J148" s="5">
        <v>1</v>
      </c>
      <c r="K148" s="5">
        <v>1</v>
      </c>
      <c r="L148" s="5">
        <v>1</v>
      </c>
      <c r="M148" s="5">
        <v>1</v>
      </c>
      <c r="N148" s="5">
        <v>0</v>
      </c>
      <c r="O148">
        <f t="shared" si="12"/>
        <v>0.6</v>
      </c>
      <c r="P148" s="1">
        <v>6</v>
      </c>
      <c r="Q148" s="1">
        <f t="shared" si="13"/>
        <v>3.5999999999999996</v>
      </c>
    </row>
    <row r="149" spans="1:17" ht="15.6" x14ac:dyDescent="0.3">
      <c r="A149" s="1"/>
      <c r="B149" s="1"/>
      <c r="C149" s="1"/>
      <c r="D149" s="4" t="s">
        <v>17</v>
      </c>
      <c r="E149" s="5">
        <v>3</v>
      </c>
      <c r="F149" s="5">
        <v>0</v>
      </c>
      <c r="G149" s="5">
        <v>0</v>
      </c>
      <c r="H149" s="5">
        <v>0</v>
      </c>
      <c r="I149" s="5">
        <v>3</v>
      </c>
      <c r="J149" s="5">
        <v>3</v>
      </c>
      <c r="K149" s="5">
        <v>3</v>
      </c>
      <c r="L149" s="5">
        <v>0</v>
      </c>
      <c r="M149" s="5">
        <v>3</v>
      </c>
      <c r="N149" s="5">
        <v>0</v>
      </c>
      <c r="O149">
        <f t="shared" si="12"/>
        <v>1.5</v>
      </c>
      <c r="P149">
        <v>4</v>
      </c>
      <c r="Q149" s="1">
        <f t="shared" si="13"/>
        <v>6</v>
      </c>
    </row>
    <row r="150" spans="1:17" ht="15.6" x14ac:dyDescent="0.3">
      <c r="A150" s="1"/>
      <c r="B150" s="1"/>
      <c r="C150" s="1" t="s">
        <v>18</v>
      </c>
      <c r="D150" s="6" t="s">
        <v>8</v>
      </c>
      <c r="E150" s="7">
        <v>1</v>
      </c>
      <c r="F150" s="7">
        <v>0</v>
      </c>
      <c r="G150" s="7">
        <v>0</v>
      </c>
      <c r="H150" s="7">
        <v>0</v>
      </c>
      <c r="I150" s="7">
        <v>1</v>
      </c>
      <c r="J150" s="7">
        <v>1</v>
      </c>
      <c r="K150" s="7">
        <v>0</v>
      </c>
      <c r="L150" s="7">
        <v>0</v>
      </c>
      <c r="M150" s="7">
        <v>1</v>
      </c>
      <c r="N150" s="7">
        <v>0</v>
      </c>
      <c r="O150">
        <f t="shared" si="12"/>
        <v>0.4</v>
      </c>
      <c r="P150" s="1">
        <v>2</v>
      </c>
      <c r="Q150" s="1">
        <f t="shared" si="13"/>
        <v>0.8</v>
      </c>
    </row>
    <row r="151" spans="1:17" ht="15.6" x14ac:dyDescent="0.3">
      <c r="A151" s="1"/>
      <c r="B151" s="1"/>
      <c r="C151" s="1"/>
      <c r="D151" s="6" t="s">
        <v>9</v>
      </c>
      <c r="E151" s="7">
        <v>0</v>
      </c>
      <c r="F151" s="7">
        <v>0</v>
      </c>
      <c r="G151" s="7">
        <v>1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>
        <f t="shared" si="12"/>
        <v>0.1</v>
      </c>
      <c r="P151" s="1">
        <v>3</v>
      </c>
      <c r="Q151" s="1">
        <f t="shared" si="13"/>
        <v>0.30000000000000004</v>
      </c>
    </row>
    <row r="152" spans="1:17" ht="15.6" x14ac:dyDescent="0.3">
      <c r="A152" s="1"/>
      <c r="B152" s="1"/>
      <c r="C152" s="1"/>
      <c r="D152" s="6" t="s">
        <v>10</v>
      </c>
      <c r="E152" s="7">
        <v>0</v>
      </c>
      <c r="F152" s="7">
        <v>0</v>
      </c>
      <c r="G152" s="7">
        <v>1</v>
      </c>
      <c r="H152" s="7">
        <v>0</v>
      </c>
      <c r="I152" s="7">
        <v>2</v>
      </c>
      <c r="J152" s="7">
        <v>0</v>
      </c>
      <c r="K152" s="7">
        <v>2</v>
      </c>
      <c r="L152" s="7">
        <v>2</v>
      </c>
      <c r="M152" s="7">
        <v>3</v>
      </c>
      <c r="N152" s="7">
        <v>0</v>
      </c>
      <c r="O152">
        <f t="shared" si="12"/>
        <v>1</v>
      </c>
      <c r="P152" s="1">
        <v>5</v>
      </c>
      <c r="Q152" s="1">
        <f t="shared" si="13"/>
        <v>5</v>
      </c>
    </row>
    <row r="153" spans="1:17" ht="15.6" x14ac:dyDescent="0.3">
      <c r="A153" s="1"/>
      <c r="B153" s="1"/>
      <c r="C153" s="1"/>
      <c r="D153" s="6" t="s">
        <v>11</v>
      </c>
      <c r="E153" s="7">
        <v>0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1</v>
      </c>
      <c r="L153" s="7">
        <v>0</v>
      </c>
      <c r="M153" s="7">
        <v>0</v>
      </c>
      <c r="N153" s="7">
        <v>0</v>
      </c>
      <c r="O153">
        <f t="shared" si="12"/>
        <v>0.2</v>
      </c>
      <c r="P153" s="1">
        <v>2</v>
      </c>
      <c r="Q153" s="1">
        <f t="shared" si="13"/>
        <v>0.4</v>
      </c>
    </row>
    <row r="154" spans="1:17" ht="15.6" x14ac:dyDescent="0.3">
      <c r="A154" s="1"/>
      <c r="B154" s="1"/>
      <c r="C154" s="1"/>
      <c r="D154" s="6" t="s">
        <v>12</v>
      </c>
      <c r="E154" s="7">
        <v>2</v>
      </c>
      <c r="F154" s="7">
        <v>2</v>
      </c>
      <c r="G154" s="7">
        <v>2</v>
      </c>
      <c r="H154" s="7">
        <v>2</v>
      </c>
      <c r="I154" s="7">
        <v>1</v>
      </c>
      <c r="J154" s="7">
        <v>1</v>
      </c>
      <c r="K154" s="7">
        <v>0</v>
      </c>
      <c r="L154" s="7">
        <v>0</v>
      </c>
      <c r="M154" s="7">
        <v>1</v>
      </c>
      <c r="N154" s="7">
        <v>0</v>
      </c>
      <c r="O154">
        <f t="shared" si="12"/>
        <v>1.1000000000000001</v>
      </c>
      <c r="P154" s="1">
        <v>3</v>
      </c>
      <c r="Q154" s="1">
        <f t="shared" si="13"/>
        <v>3.3000000000000003</v>
      </c>
    </row>
    <row r="155" spans="1:17" ht="15.6" x14ac:dyDescent="0.3">
      <c r="A155" s="1"/>
      <c r="B155" s="1"/>
      <c r="C155" s="1"/>
      <c r="D155" s="6" t="s">
        <v>16</v>
      </c>
      <c r="E155" s="7">
        <v>2</v>
      </c>
      <c r="F155" s="7">
        <v>2</v>
      </c>
      <c r="G155" s="7">
        <v>1</v>
      </c>
      <c r="H155" s="7">
        <v>2</v>
      </c>
      <c r="I155" s="7">
        <v>0</v>
      </c>
      <c r="J155" s="7">
        <v>0</v>
      </c>
      <c r="K155" s="7">
        <v>2</v>
      </c>
      <c r="L155" s="7">
        <v>1</v>
      </c>
      <c r="M155" s="7">
        <v>0</v>
      </c>
      <c r="N155" s="7">
        <v>0</v>
      </c>
      <c r="O155">
        <f t="shared" si="12"/>
        <v>1</v>
      </c>
      <c r="P155" s="1">
        <v>5</v>
      </c>
      <c r="Q155" s="1">
        <f t="shared" si="13"/>
        <v>5</v>
      </c>
    </row>
    <row r="156" spans="1:17" ht="15.6" x14ac:dyDescent="0.3">
      <c r="A156" s="1"/>
      <c r="B156" s="1"/>
      <c r="C156" s="1" t="s">
        <v>13</v>
      </c>
      <c r="D156" s="8" t="s">
        <v>19</v>
      </c>
      <c r="E156" s="9">
        <v>5</v>
      </c>
      <c r="F156" s="9">
        <v>5</v>
      </c>
      <c r="G156" s="9">
        <v>5</v>
      </c>
      <c r="H156" s="9">
        <v>5</v>
      </c>
      <c r="I156" s="9">
        <v>5</v>
      </c>
      <c r="J156" s="9">
        <v>5</v>
      </c>
      <c r="K156" s="9">
        <v>5</v>
      </c>
      <c r="L156" s="9">
        <v>3</v>
      </c>
      <c r="M156" s="9">
        <v>3</v>
      </c>
      <c r="N156" s="9">
        <v>0</v>
      </c>
      <c r="O156">
        <f t="shared" si="12"/>
        <v>4.0999999999999996</v>
      </c>
      <c r="P156" s="1">
        <v>2</v>
      </c>
      <c r="Q156" s="1">
        <f t="shared" si="13"/>
        <v>8.1999999999999993</v>
      </c>
    </row>
    <row r="157" spans="1:17" ht="15.6" x14ac:dyDescent="0.3">
      <c r="A157" s="1"/>
      <c r="B157" s="1"/>
      <c r="C157" s="1"/>
      <c r="D157" s="8" t="s">
        <v>20</v>
      </c>
      <c r="E157" s="9">
        <v>1</v>
      </c>
      <c r="F157" s="9">
        <v>2</v>
      </c>
      <c r="G157" s="9">
        <v>3</v>
      </c>
      <c r="H157" s="9">
        <v>1</v>
      </c>
      <c r="I157" s="9">
        <v>2</v>
      </c>
      <c r="J157" s="9">
        <v>2</v>
      </c>
      <c r="K157" s="9">
        <v>1</v>
      </c>
      <c r="L157" s="9">
        <v>2</v>
      </c>
      <c r="M157" s="9">
        <v>1</v>
      </c>
      <c r="N157" s="9">
        <v>0</v>
      </c>
      <c r="O157">
        <f t="shared" si="12"/>
        <v>1.5</v>
      </c>
    </row>
    <row r="158" spans="1:17" ht="15.6" x14ac:dyDescent="0.3">
      <c r="A158" s="1"/>
      <c r="B158" s="1"/>
      <c r="C158" s="1"/>
      <c r="D158" s="10" t="s">
        <v>21</v>
      </c>
      <c r="E158" s="11" t="s">
        <v>42</v>
      </c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7" ht="15.6" x14ac:dyDescent="0.3">
      <c r="A159" s="1"/>
      <c r="B159" s="1"/>
      <c r="C159" s="1"/>
      <c r="D159" s="12" t="s">
        <v>25</v>
      </c>
      <c r="E159" s="13"/>
      <c r="F159" s="1"/>
      <c r="G159" s="1"/>
      <c r="H159" s="1"/>
      <c r="I159" s="1"/>
      <c r="J159" s="1"/>
      <c r="K159" s="1"/>
      <c r="L159" s="1"/>
      <c r="M159" s="1"/>
      <c r="N159" s="1"/>
    </row>
    <row r="160" spans="1:17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28" ht="15.6" x14ac:dyDescent="0.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1:28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28" ht="15.6" x14ac:dyDescent="0.3">
      <c r="A163" s="1">
        <v>1595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R163">
        <f>AVERAGE(O166:O168)</f>
        <v>3.3333333333333333E-2</v>
      </c>
      <c r="S163">
        <f>AVERAGE(O169:O171)</f>
        <v>9.9999999999999992E-2</v>
      </c>
      <c r="T163">
        <f>O172</f>
        <v>0</v>
      </c>
      <c r="U163">
        <f>O173</f>
        <v>0.5</v>
      </c>
      <c r="V163">
        <f>O174</f>
        <v>0</v>
      </c>
      <c r="W163">
        <f>O175</f>
        <v>0</v>
      </c>
      <c r="X163">
        <f>O176</f>
        <v>1.2</v>
      </c>
      <c r="Y163">
        <f>O177</f>
        <v>0.1</v>
      </c>
      <c r="Z163">
        <f>O178</f>
        <v>0</v>
      </c>
      <c r="AA163">
        <f>O179</f>
        <v>3.3</v>
      </c>
      <c r="AB163">
        <f>SUM(Q166:Q179)</f>
        <v>11.5</v>
      </c>
    </row>
    <row r="164" spans="1:28" ht="15.6" x14ac:dyDescent="0.3">
      <c r="A164" s="2"/>
      <c r="B164" s="1" t="s">
        <v>43</v>
      </c>
      <c r="C164" s="1"/>
      <c r="D164" s="1" t="s">
        <v>1</v>
      </c>
      <c r="E164" s="3">
        <v>1</v>
      </c>
      <c r="F164" s="3">
        <v>2</v>
      </c>
      <c r="G164" s="3">
        <v>3</v>
      </c>
      <c r="H164" s="3">
        <v>4</v>
      </c>
      <c r="I164" s="3">
        <v>5</v>
      </c>
      <c r="J164" s="3">
        <v>6</v>
      </c>
      <c r="K164" s="3">
        <v>7</v>
      </c>
      <c r="L164" s="3">
        <v>8</v>
      </c>
      <c r="M164" s="3">
        <v>9</v>
      </c>
      <c r="N164" s="3">
        <v>10</v>
      </c>
      <c r="O164" t="s">
        <v>2</v>
      </c>
      <c r="P164" t="s">
        <v>3</v>
      </c>
      <c r="Q164" t="s">
        <v>4</v>
      </c>
      <c r="R164" t="s">
        <v>5</v>
      </c>
      <c r="S164" t="s">
        <v>6</v>
      </c>
      <c r="T164" t="s">
        <v>7</v>
      </c>
      <c r="U164" t="s">
        <v>8</v>
      </c>
      <c r="V164" t="s">
        <v>9</v>
      </c>
      <c r="W164" t="s">
        <v>10</v>
      </c>
      <c r="X164" t="s">
        <v>11</v>
      </c>
      <c r="Y164" t="s">
        <v>12</v>
      </c>
      <c r="Z164" t="s">
        <v>10</v>
      </c>
      <c r="AA164" t="s">
        <v>13</v>
      </c>
      <c r="AB164" t="s">
        <v>3</v>
      </c>
    </row>
    <row r="165" spans="1:28" ht="15.6" x14ac:dyDescent="0.3">
      <c r="A165" s="2"/>
      <c r="B165" s="1"/>
      <c r="C165" s="1" t="s">
        <v>14</v>
      </c>
      <c r="D165" s="4" t="s">
        <v>15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>
        <f t="shared" ref="O165:O180" si="14">AVERAGE(E165:N165)</f>
        <v>0</v>
      </c>
    </row>
    <row r="166" spans="1:28" ht="15.6" x14ac:dyDescent="0.3">
      <c r="A166" s="2"/>
      <c r="B166" s="1"/>
      <c r="C166" s="1"/>
      <c r="D166" s="4" t="s">
        <v>8</v>
      </c>
      <c r="E166" s="5">
        <v>0</v>
      </c>
      <c r="F166" s="5">
        <v>1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>
        <f t="shared" si="14"/>
        <v>0.1</v>
      </c>
      <c r="P166" s="1">
        <v>3</v>
      </c>
      <c r="Q166" s="1">
        <f t="shared" ref="Q166:Q179" si="15">P166*O166</f>
        <v>0.30000000000000004</v>
      </c>
    </row>
    <row r="167" spans="1:28" ht="15.6" x14ac:dyDescent="0.3">
      <c r="A167" s="2"/>
      <c r="B167" s="1"/>
      <c r="C167" s="1"/>
      <c r="D167" s="4" t="s">
        <v>9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>
        <f t="shared" si="14"/>
        <v>0</v>
      </c>
      <c r="P167" s="1">
        <v>4</v>
      </c>
      <c r="Q167" s="1">
        <f t="shared" si="15"/>
        <v>0</v>
      </c>
    </row>
    <row r="168" spans="1:28" ht="15.6" x14ac:dyDescent="0.3">
      <c r="A168" s="2"/>
      <c r="B168" s="1"/>
      <c r="C168" s="1"/>
      <c r="D168" s="4" t="s">
        <v>10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>
        <f t="shared" si="14"/>
        <v>0</v>
      </c>
      <c r="P168" s="1">
        <v>6</v>
      </c>
      <c r="Q168" s="1">
        <f t="shared" si="15"/>
        <v>0</v>
      </c>
    </row>
    <row r="169" spans="1:28" ht="15.6" x14ac:dyDescent="0.3">
      <c r="A169" s="2"/>
      <c r="B169" s="1"/>
      <c r="C169" s="1"/>
      <c r="D169" s="4" t="s">
        <v>11</v>
      </c>
      <c r="E169" s="5">
        <v>0</v>
      </c>
      <c r="F169" s="5">
        <v>0</v>
      </c>
      <c r="G169" s="5">
        <v>1</v>
      </c>
      <c r="H169" s="5">
        <v>0</v>
      </c>
      <c r="I169" s="5">
        <v>0</v>
      </c>
      <c r="J169" s="5">
        <v>1</v>
      </c>
      <c r="K169" s="5">
        <v>1</v>
      </c>
      <c r="L169" s="5">
        <v>0</v>
      </c>
      <c r="M169" s="5">
        <v>0</v>
      </c>
      <c r="N169" s="5">
        <v>0</v>
      </c>
      <c r="O169">
        <f t="shared" si="14"/>
        <v>0.3</v>
      </c>
      <c r="P169" s="1">
        <v>3</v>
      </c>
      <c r="Q169" s="1">
        <f t="shared" si="15"/>
        <v>0.89999999999999991</v>
      </c>
    </row>
    <row r="170" spans="1:28" ht="15.6" x14ac:dyDescent="0.3">
      <c r="A170" s="2"/>
      <c r="B170" s="1"/>
      <c r="C170" s="1"/>
      <c r="D170" s="4" t="s">
        <v>12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>
        <f t="shared" si="14"/>
        <v>0</v>
      </c>
      <c r="P170" s="1">
        <v>4</v>
      </c>
      <c r="Q170" s="1">
        <f t="shared" si="15"/>
        <v>0</v>
      </c>
    </row>
    <row r="171" spans="1:28" ht="15.6" x14ac:dyDescent="0.3">
      <c r="A171" s="1"/>
      <c r="B171" s="1"/>
      <c r="C171" s="1"/>
      <c r="D171" s="4" t="s">
        <v>16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>
        <f t="shared" si="14"/>
        <v>0</v>
      </c>
      <c r="P171" s="1">
        <v>6</v>
      </c>
      <c r="Q171" s="1">
        <f t="shared" si="15"/>
        <v>0</v>
      </c>
    </row>
    <row r="172" spans="1:28" ht="15.6" x14ac:dyDescent="0.3">
      <c r="A172" s="1"/>
      <c r="B172" s="1"/>
      <c r="C172" s="1"/>
      <c r="D172" s="4" t="s">
        <v>17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>
        <f t="shared" si="14"/>
        <v>0</v>
      </c>
      <c r="P172">
        <v>4</v>
      </c>
      <c r="Q172" s="1">
        <f t="shared" si="15"/>
        <v>0</v>
      </c>
    </row>
    <row r="173" spans="1:28" ht="15.6" x14ac:dyDescent="0.3">
      <c r="A173" s="1"/>
      <c r="B173" s="1"/>
      <c r="C173" s="1" t="s">
        <v>18</v>
      </c>
      <c r="D173" s="6" t="s">
        <v>8</v>
      </c>
      <c r="E173" s="7">
        <v>0</v>
      </c>
      <c r="F173" s="7">
        <v>3</v>
      </c>
      <c r="G173" s="7">
        <v>2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>
        <f t="shared" si="14"/>
        <v>0.5</v>
      </c>
      <c r="P173" s="1">
        <v>2</v>
      </c>
      <c r="Q173" s="1">
        <f t="shared" si="15"/>
        <v>1</v>
      </c>
    </row>
    <row r="174" spans="1:28" ht="15.6" x14ac:dyDescent="0.3">
      <c r="A174" s="1"/>
      <c r="B174" s="1"/>
      <c r="C174" s="1"/>
      <c r="D174" s="6" t="s">
        <v>9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>
        <f t="shared" si="14"/>
        <v>0</v>
      </c>
      <c r="P174" s="1">
        <v>3</v>
      </c>
      <c r="Q174" s="1">
        <f t="shared" si="15"/>
        <v>0</v>
      </c>
    </row>
    <row r="175" spans="1:28" ht="15.6" x14ac:dyDescent="0.3">
      <c r="A175" s="1"/>
      <c r="B175" s="1"/>
      <c r="C175" s="1"/>
      <c r="D175" s="6" t="s">
        <v>10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>
        <f t="shared" si="14"/>
        <v>0</v>
      </c>
      <c r="P175" s="1">
        <v>5</v>
      </c>
      <c r="Q175" s="1">
        <f t="shared" si="15"/>
        <v>0</v>
      </c>
    </row>
    <row r="176" spans="1:28" ht="15.6" x14ac:dyDescent="0.3">
      <c r="A176" s="1"/>
      <c r="B176" s="1"/>
      <c r="C176" s="1"/>
      <c r="D176" s="6" t="s">
        <v>11</v>
      </c>
      <c r="E176" s="7">
        <v>0</v>
      </c>
      <c r="F176" s="7">
        <v>0</v>
      </c>
      <c r="G176" s="7">
        <v>1</v>
      </c>
      <c r="H176" s="7">
        <v>3</v>
      </c>
      <c r="I176" s="7">
        <v>2</v>
      </c>
      <c r="J176" s="7">
        <v>2</v>
      </c>
      <c r="K176" s="7">
        <v>0</v>
      </c>
      <c r="L176" s="7">
        <v>2</v>
      </c>
      <c r="M176" s="7">
        <v>2</v>
      </c>
      <c r="N176" s="7">
        <v>0</v>
      </c>
      <c r="O176">
        <f t="shared" si="14"/>
        <v>1.2</v>
      </c>
      <c r="P176" s="1">
        <v>2</v>
      </c>
      <c r="Q176" s="1">
        <f t="shared" si="15"/>
        <v>2.4</v>
      </c>
    </row>
    <row r="177" spans="1:28" ht="15.6" x14ac:dyDescent="0.3">
      <c r="A177" s="1"/>
      <c r="B177" s="1"/>
      <c r="C177" s="1"/>
      <c r="D177" s="6" t="s">
        <v>12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0</v>
      </c>
      <c r="L177" s="7">
        <v>0</v>
      </c>
      <c r="M177" s="7">
        <v>0</v>
      </c>
      <c r="N177" s="7">
        <v>0</v>
      </c>
      <c r="O177">
        <f t="shared" si="14"/>
        <v>0.1</v>
      </c>
      <c r="P177" s="1">
        <v>3</v>
      </c>
      <c r="Q177" s="1">
        <f t="shared" si="15"/>
        <v>0.30000000000000004</v>
      </c>
    </row>
    <row r="178" spans="1:28" ht="15.6" x14ac:dyDescent="0.3">
      <c r="A178" s="1"/>
      <c r="B178" s="1"/>
      <c r="C178" s="1"/>
      <c r="D178" s="6" t="s">
        <v>16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>
        <f t="shared" si="14"/>
        <v>0</v>
      </c>
      <c r="P178" s="1">
        <v>5</v>
      </c>
      <c r="Q178" s="1">
        <f t="shared" si="15"/>
        <v>0</v>
      </c>
    </row>
    <row r="179" spans="1:28" ht="15.6" x14ac:dyDescent="0.3">
      <c r="A179" s="1"/>
      <c r="B179" s="1"/>
      <c r="C179" s="1" t="s">
        <v>13</v>
      </c>
      <c r="D179" s="8" t="s">
        <v>19</v>
      </c>
      <c r="E179" s="9">
        <v>3</v>
      </c>
      <c r="F179" s="9">
        <v>5</v>
      </c>
      <c r="G179" s="9">
        <v>5</v>
      </c>
      <c r="H179" s="9">
        <v>5</v>
      </c>
      <c r="I179" s="9">
        <v>0</v>
      </c>
      <c r="J179" s="9">
        <v>0</v>
      </c>
      <c r="K179" s="9">
        <v>0</v>
      </c>
      <c r="L179" s="9">
        <v>5</v>
      </c>
      <c r="M179" s="9">
        <v>5</v>
      </c>
      <c r="N179" s="9">
        <v>5</v>
      </c>
      <c r="O179">
        <f t="shared" si="14"/>
        <v>3.3</v>
      </c>
      <c r="P179" s="1">
        <v>2</v>
      </c>
      <c r="Q179" s="1">
        <f t="shared" si="15"/>
        <v>6.6</v>
      </c>
    </row>
    <row r="180" spans="1:28" ht="15.6" x14ac:dyDescent="0.3">
      <c r="A180" s="1"/>
      <c r="B180" s="1"/>
      <c r="C180" s="1"/>
      <c r="D180" s="8" t="s">
        <v>20</v>
      </c>
      <c r="E180" s="9">
        <v>1</v>
      </c>
      <c r="F180" s="9">
        <v>2</v>
      </c>
      <c r="G180" s="9">
        <v>2</v>
      </c>
      <c r="H180" s="9">
        <v>2</v>
      </c>
      <c r="I180" s="9">
        <v>0</v>
      </c>
      <c r="J180" s="9">
        <v>0</v>
      </c>
      <c r="K180" s="9">
        <v>0</v>
      </c>
      <c r="L180" s="9">
        <v>2</v>
      </c>
      <c r="M180" s="9">
        <v>1</v>
      </c>
      <c r="N180" s="9">
        <v>1</v>
      </c>
      <c r="O180">
        <f t="shared" si="14"/>
        <v>1.1000000000000001</v>
      </c>
    </row>
    <row r="181" spans="1:28" ht="15.6" x14ac:dyDescent="0.3">
      <c r="A181" s="1"/>
      <c r="B181" s="1"/>
      <c r="C181" s="1"/>
      <c r="D181" s="10" t="s">
        <v>21</v>
      </c>
      <c r="E181" s="11" t="s">
        <v>44</v>
      </c>
      <c r="F181" s="11"/>
      <c r="G181" s="11" t="s">
        <v>45</v>
      </c>
      <c r="H181" s="11" t="s">
        <v>46</v>
      </c>
      <c r="I181" s="11"/>
      <c r="J181" s="11"/>
      <c r="K181" s="11"/>
      <c r="L181" s="11"/>
      <c r="M181" s="11"/>
      <c r="N181" s="11"/>
    </row>
    <row r="182" spans="1:28" ht="15.6" x14ac:dyDescent="0.3">
      <c r="A182" s="1"/>
      <c r="B182" s="1"/>
      <c r="C182" s="1"/>
      <c r="D182" s="12" t="s">
        <v>25</v>
      </c>
      <c r="E182" s="13"/>
      <c r="F182" s="1"/>
      <c r="G182" s="1"/>
      <c r="H182" s="1"/>
      <c r="I182" s="1"/>
      <c r="J182" s="1"/>
      <c r="K182" s="1"/>
      <c r="L182" s="1"/>
      <c r="M182" s="1"/>
      <c r="N182" s="1"/>
    </row>
    <row r="183" spans="1:28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28" ht="15.6" x14ac:dyDescent="0.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 spans="1:28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28" ht="15.6" x14ac:dyDescent="0.3">
      <c r="A186" s="1">
        <v>2521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R186">
        <f>AVERAGE(O189:O191)</f>
        <v>0.13333333333333333</v>
      </c>
      <c r="S186">
        <f>AVERAGE(O192:O194)</f>
        <v>0</v>
      </c>
      <c r="T186">
        <f>O195</f>
        <v>1.3</v>
      </c>
      <c r="U186">
        <f>O196</f>
        <v>0.9</v>
      </c>
      <c r="V186">
        <f>O197</f>
        <v>0</v>
      </c>
      <c r="W186">
        <f>O198</f>
        <v>2</v>
      </c>
      <c r="X186">
        <f>O199</f>
        <v>0.9</v>
      </c>
      <c r="Y186">
        <f>O200</f>
        <v>0</v>
      </c>
      <c r="Z186">
        <f>O201</f>
        <v>0.6</v>
      </c>
      <c r="AA186">
        <f>O202</f>
        <v>2</v>
      </c>
      <c r="AB186">
        <f>SUM(Q189:Q202)</f>
        <v>27.900000000000002</v>
      </c>
    </row>
    <row r="187" spans="1:28" ht="15.6" x14ac:dyDescent="0.3">
      <c r="A187" s="2"/>
      <c r="B187" s="1" t="s">
        <v>47</v>
      </c>
      <c r="C187" s="1"/>
      <c r="D187" s="1" t="s">
        <v>1</v>
      </c>
      <c r="E187" s="3">
        <v>1</v>
      </c>
      <c r="F187" s="3">
        <v>2</v>
      </c>
      <c r="G187" s="3">
        <v>3</v>
      </c>
      <c r="H187" s="3">
        <v>4</v>
      </c>
      <c r="I187" s="3">
        <v>5</v>
      </c>
      <c r="J187" s="3">
        <v>6</v>
      </c>
      <c r="K187" s="3">
        <v>7</v>
      </c>
      <c r="L187" s="3">
        <v>8</v>
      </c>
      <c r="M187" s="3">
        <v>9</v>
      </c>
      <c r="N187" s="3">
        <v>10</v>
      </c>
      <c r="O187" t="s">
        <v>2</v>
      </c>
      <c r="P187" t="s">
        <v>3</v>
      </c>
      <c r="Q187" t="s">
        <v>4</v>
      </c>
      <c r="R187" t="s">
        <v>5</v>
      </c>
      <c r="S187" t="s">
        <v>6</v>
      </c>
      <c r="T187" t="s">
        <v>7</v>
      </c>
      <c r="U187" t="s">
        <v>8</v>
      </c>
      <c r="V187" t="s">
        <v>9</v>
      </c>
      <c r="W187" t="s">
        <v>10</v>
      </c>
      <c r="X187" t="s">
        <v>11</v>
      </c>
      <c r="Y187" t="s">
        <v>12</v>
      </c>
      <c r="Z187" t="s">
        <v>10</v>
      </c>
      <c r="AA187" t="s">
        <v>13</v>
      </c>
      <c r="AB187" t="s">
        <v>3</v>
      </c>
    </row>
    <row r="188" spans="1:28" ht="15.6" x14ac:dyDescent="0.3">
      <c r="A188" s="2"/>
      <c r="B188" s="1"/>
      <c r="C188" s="1" t="s">
        <v>14</v>
      </c>
      <c r="D188" s="4" t="s">
        <v>15</v>
      </c>
      <c r="E188" s="5">
        <v>1</v>
      </c>
      <c r="F188" s="5">
        <v>1</v>
      </c>
      <c r="G188" s="5">
        <v>1</v>
      </c>
      <c r="H188" s="5">
        <v>0</v>
      </c>
      <c r="I188" s="5">
        <v>1</v>
      </c>
      <c r="J188" s="5">
        <v>1</v>
      </c>
      <c r="K188" s="5">
        <v>1</v>
      </c>
      <c r="L188" s="5">
        <v>1</v>
      </c>
      <c r="M188" s="5">
        <v>1</v>
      </c>
      <c r="N188" s="5">
        <v>0</v>
      </c>
      <c r="O188">
        <f t="shared" ref="O188:O203" si="16">AVERAGE(E188:N188)</f>
        <v>0.8</v>
      </c>
    </row>
    <row r="189" spans="1:28" ht="15.6" x14ac:dyDescent="0.3">
      <c r="A189" s="2"/>
      <c r="B189" s="1"/>
      <c r="C189" s="1"/>
      <c r="D189" s="4" t="s">
        <v>8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>
        <f t="shared" si="16"/>
        <v>0.1</v>
      </c>
      <c r="P189" s="1">
        <v>3</v>
      </c>
      <c r="Q189" s="1">
        <f t="shared" ref="Q189:Q202" si="17">P189*O189</f>
        <v>0.30000000000000004</v>
      </c>
    </row>
    <row r="190" spans="1:28" ht="15.6" x14ac:dyDescent="0.3">
      <c r="A190" s="2"/>
      <c r="B190" s="1"/>
      <c r="C190" s="1"/>
      <c r="D190" s="4" t="s">
        <v>9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>
        <f t="shared" si="16"/>
        <v>0</v>
      </c>
      <c r="P190" s="1">
        <v>4</v>
      </c>
      <c r="Q190" s="1">
        <f t="shared" si="17"/>
        <v>0</v>
      </c>
    </row>
    <row r="191" spans="1:28" ht="15.6" x14ac:dyDescent="0.3">
      <c r="A191" s="2"/>
      <c r="B191" s="1"/>
      <c r="C191" s="1"/>
      <c r="D191" s="4" t="s">
        <v>10</v>
      </c>
      <c r="E191" s="5">
        <v>1</v>
      </c>
      <c r="F191" s="5">
        <v>1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  <c r="L191" s="5">
        <v>0</v>
      </c>
      <c r="M191" s="5">
        <v>0</v>
      </c>
      <c r="N191" s="5">
        <v>0</v>
      </c>
      <c r="O191">
        <f t="shared" si="16"/>
        <v>0.3</v>
      </c>
      <c r="P191" s="1">
        <v>6</v>
      </c>
      <c r="Q191" s="1">
        <f t="shared" si="17"/>
        <v>1.7999999999999998</v>
      </c>
    </row>
    <row r="192" spans="1:28" ht="15.6" x14ac:dyDescent="0.3">
      <c r="A192" s="2"/>
      <c r="B192" s="1"/>
      <c r="C192" s="1"/>
      <c r="D192" s="4" t="s">
        <v>11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>
        <f t="shared" si="16"/>
        <v>0</v>
      </c>
      <c r="P192" s="1">
        <v>3</v>
      </c>
      <c r="Q192" s="1">
        <f t="shared" si="17"/>
        <v>0</v>
      </c>
    </row>
    <row r="193" spans="1:28" ht="15.6" x14ac:dyDescent="0.3">
      <c r="A193" s="2"/>
      <c r="B193" s="1"/>
      <c r="C193" s="1"/>
      <c r="D193" s="4" t="s">
        <v>12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>
        <f t="shared" si="16"/>
        <v>0</v>
      </c>
      <c r="P193" s="1">
        <v>4</v>
      </c>
      <c r="Q193" s="1">
        <f t="shared" si="17"/>
        <v>0</v>
      </c>
    </row>
    <row r="194" spans="1:28" ht="15.6" x14ac:dyDescent="0.3">
      <c r="A194" s="1"/>
      <c r="B194" s="1"/>
      <c r="C194" s="1"/>
      <c r="D194" s="4" t="s">
        <v>16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>
        <f t="shared" si="16"/>
        <v>0</v>
      </c>
      <c r="P194" s="1">
        <v>6</v>
      </c>
      <c r="Q194" s="1">
        <f t="shared" si="17"/>
        <v>0</v>
      </c>
    </row>
    <row r="195" spans="1:28" ht="15.6" x14ac:dyDescent="0.3">
      <c r="A195" s="1"/>
      <c r="B195" s="1"/>
      <c r="C195" s="1"/>
      <c r="D195" s="4" t="s">
        <v>17</v>
      </c>
      <c r="E195" s="5">
        <v>0</v>
      </c>
      <c r="F195" s="5">
        <v>0</v>
      </c>
      <c r="G195" s="5">
        <v>3</v>
      </c>
      <c r="H195" s="5">
        <v>0</v>
      </c>
      <c r="I195" s="5">
        <v>3</v>
      </c>
      <c r="J195" s="5">
        <v>0</v>
      </c>
      <c r="K195" s="5">
        <v>2</v>
      </c>
      <c r="L195" s="5">
        <v>0</v>
      </c>
      <c r="M195" s="5">
        <v>5</v>
      </c>
      <c r="N195" s="5">
        <v>0</v>
      </c>
      <c r="O195">
        <f t="shared" si="16"/>
        <v>1.3</v>
      </c>
      <c r="P195">
        <v>4</v>
      </c>
      <c r="Q195" s="1">
        <f t="shared" si="17"/>
        <v>5.2</v>
      </c>
    </row>
    <row r="196" spans="1:28" ht="15.6" x14ac:dyDescent="0.3">
      <c r="A196" s="1"/>
      <c r="B196" s="1"/>
      <c r="C196" s="1" t="s">
        <v>18</v>
      </c>
      <c r="D196" s="6" t="s">
        <v>8</v>
      </c>
      <c r="E196" s="7">
        <v>0</v>
      </c>
      <c r="F196" s="7">
        <v>1</v>
      </c>
      <c r="G196" s="7">
        <v>2</v>
      </c>
      <c r="H196" s="7">
        <v>2</v>
      </c>
      <c r="I196" s="7">
        <v>1</v>
      </c>
      <c r="J196" s="7">
        <v>1</v>
      </c>
      <c r="K196" s="7">
        <v>1</v>
      </c>
      <c r="L196" s="7">
        <v>0</v>
      </c>
      <c r="M196" s="7">
        <v>1</v>
      </c>
      <c r="N196" s="7">
        <v>0</v>
      </c>
      <c r="O196">
        <f t="shared" si="16"/>
        <v>0.9</v>
      </c>
      <c r="P196" s="1">
        <v>2</v>
      </c>
      <c r="Q196" s="1">
        <f t="shared" si="17"/>
        <v>1.8</v>
      </c>
    </row>
    <row r="197" spans="1:28" ht="15.6" x14ac:dyDescent="0.3">
      <c r="A197" s="1"/>
      <c r="B197" s="1"/>
      <c r="C197" s="1"/>
      <c r="D197" s="6" t="s">
        <v>9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>
        <f t="shared" si="16"/>
        <v>0</v>
      </c>
      <c r="P197" s="1">
        <v>3</v>
      </c>
      <c r="Q197" s="1">
        <f t="shared" si="17"/>
        <v>0</v>
      </c>
    </row>
    <row r="198" spans="1:28" ht="15.6" x14ac:dyDescent="0.3">
      <c r="A198" s="1"/>
      <c r="B198" s="1"/>
      <c r="C198" s="1"/>
      <c r="D198" s="6" t="s">
        <v>10</v>
      </c>
      <c r="E198" s="7">
        <v>2</v>
      </c>
      <c r="F198" s="7">
        <v>3</v>
      </c>
      <c r="G198" s="7">
        <v>0</v>
      </c>
      <c r="H198" s="7">
        <v>0</v>
      </c>
      <c r="I198" s="7">
        <v>4</v>
      </c>
      <c r="J198" s="7">
        <v>4</v>
      </c>
      <c r="K198" s="7">
        <v>4</v>
      </c>
      <c r="L198" s="7">
        <v>1</v>
      </c>
      <c r="M198" s="7">
        <v>2</v>
      </c>
      <c r="N198" s="7">
        <v>0</v>
      </c>
      <c r="O198">
        <f t="shared" si="16"/>
        <v>2</v>
      </c>
      <c r="P198" s="1">
        <v>5</v>
      </c>
      <c r="Q198" s="1">
        <f t="shared" si="17"/>
        <v>10</v>
      </c>
    </row>
    <row r="199" spans="1:28" ht="15.6" x14ac:dyDescent="0.3">
      <c r="A199" s="1"/>
      <c r="B199" s="1"/>
      <c r="C199" s="1"/>
      <c r="D199" s="6" t="s">
        <v>11</v>
      </c>
      <c r="E199" s="7">
        <v>1</v>
      </c>
      <c r="F199" s="7">
        <v>0</v>
      </c>
      <c r="G199" s="7">
        <v>2</v>
      </c>
      <c r="H199" s="7">
        <v>3</v>
      </c>
      <c r="I199" s="7">
        <v>0</v>
      </c>
      <c r="J199" s="7">
        <v>2</v>
      </c>
      <c r="K199" s="7">
        <v>0</v>
      </c>
      <c r="L199" s="7">
        <v>1</v>
      </c>
      <c r="M199" s="7">
        <v>0</v>
      </c>
      <c r="N199" s="7">
        <v>0</v>
      </c>
      <c r="O199">
        <f t="shared" si="16"/>
        <v>0.9</v>
      </c>
      <c r="P199" s="1">
        <v>2</v>
      </c>
      <c r="Q199" s="1">
        <f t="shared" si="17"/>
        <v>1.8</v>
      </c>
    </row>
    <row r="200" spans="1:28" ht="15.6" x14ac:dyDescent="0.3">
      <c r="A200" s="1"/>
      <c r="B200" s="1"/>
      <c r="C200" s="1"/>
      <c r="D200" s="6" t="s">
        <v>12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>
        <f t="shared" si="16"/>
        <v>0</v>
      </c>
      <c r="P200" s="1">
        <v>3</v>
      </c>
      <c r="Q200" s="1">
        <f t="shared" si="17"/>
        <v>0</v>
      </c>
    </row>
    <row r="201" spans="1:28" ht="15.6" x14ac:dyDescent="0.3">
      <c r="A201" s="1"/>
      <c r="B201" s="1"/>
      <c r="C201" s="1"/>
      <c r="D201" s="6" t="s">
        <v>16</v>
      </c>
      <c r="E201" s="7">
        <v>1</v>
      </c>
      <c r="F201" s="7">
        <v>0</v>
      </c>
      <c r="G201" s="7">
        <v>0</v>
      </c>
      <c r="H201" s="7">
        <v>0</v>
      </c>
      <c r="I201" s="7">
        <v>1</v>
      </c>
      <c r="J201" s="7">
        <v>0</v>
      </c>
      <c r="K201" s="7">
        <v>1</v>
      </c>
      <c r="L201" s="7">
        <v>0</v>
      </c>
      <c r="M201" s="7">
        <v>3</v>
      </c>
      <c r="N201" s="7">
        <v>0</v>
      </c>
      <c r="O201">
        <f t="shared" si="16"/>
        <v>0.6</v>
      </c>
      <c r="P201" s="1">
        <v>5</v>
      </c>
      <c r="Q201" s="1">
        <f t="shared" si="17"/>
        <v>3</v>
      </c>
    </row>
    <row r="202" spans="1:28" ht="15.6" x14ac:dyDescent="0.3">
      <c r="A202" s="1"/>
      <c r="B202" s="1"/>
      <c r="C202" s="1" t="s">
        <v>13</v>
      </c>
      <c r="D202" s="8" t="s">
        <v>19</v>
      </c>
      <c r="E202" s="9">
        <v>5</v>
      </c>
      <c r="F202" s="9">
        <v>5</v>
      </c>
      <c r="G202" s="9">
        <v>5</v>
      </c>
      <c r="H202" s="9">
        <v>0</v>
      </c>
      <c r="I202" s="9">
        <v>0</v>
      </c>
      <c r="J202" s="9">
        <v>0</v>
      </c>
      <c r="K202" s="9">
        <v>5</v>
      </c>
      <c r="L202" s="9">
        <v>0</v>
      </c>
      <c r="M202" s="9">
        <v>0</v>
      </c>
      <c r="N202" s="9">
        <v>0</v>
      </c>
      <c r="O202">
        <f t="shared" si="16"/>
        <v>2</v>
      </c>
      <c r="P202" s="1">
        <v>2</v>
      </c>
      <c r="Q202" s="1">
        <f t="shared" si="17"/>
        <v>4</v>
      </c>
    </row>
    <row r="203" spans="1:28" ht="15.6" x14ac:dyDescent="0.3">
      <c r="A203" s="1"/>
      <c r="B203" s="1"/>
      <c r="C203" s="1"/>
      <c r="D203" s="8" t="s">
        <v>20</v>
      </c>
      <c r="E203" s="9">
        <v>2</v>
      </c>
      <c r="F203" s="9">
        <v>2</v>
      </c>
      <c r="G203" s="9">
        <v>2</v>
      </c>
      <c r="H203" s="9">
        <v>0</v>
      </c>
      <c r="I203" s="9">
        <v>0</v>
      </c>
      <c r="J203" s="9">
        <v>0</v>
      </c>
      <c r="K203" s="9">
        <v>2</v>
      </c>
      <c r="L203" s="9">
        <v>0</v>
      </c>
      <c r="M203" s="9">
        <v>0</v>
      </c>
      <c r="N203" s="9">
        <v>0</v>
      </c>
      <c r="O203">
        <f t="shared" si="16"/>
        <v>0.8</v>
      </c>
    </row>
    <row r="204" spans="1:28" ht="15.6" x14ac:dyDescent="0.3">
      <c r="A204" s="1"/>
      <c r="B204" s="1"/>
      <c r="C204" s="1"/>
      <c r="D204" s="10" t="s">
        <v>21</v>
      </c>
      <c r="E204" s="11" t="s">
        <v>48</v>
      </c>
      <c r="F204" s="11"/>
      <c r="G204" s="11" t="s">
        <v>49</v>
      </c>
      <c r="H204" s="11"/>
      <c r="I204" s="11"/>
      <c r="J204" s="11"/>
      <c r="K204" s="11"/>
      <c r="L204" s="11"/>
      <c r="M204" s="11"/>
      <c r="N204" s="11"/>
    </row>
    <row r="205" spans="1:28" ht="15.6" x14ac:dyDescent="0.3">
      <c r="A205" s="1"/>
      <c r="B205" s="1"/>
      <c r="C205" s="1"/>
      <c r="D205" s="12" t="s">
        <v>25</v>
      </c>
      <c r="E205" s="13"/>
      <c r="F205" s="1"/>
      <c r="G205" s="1"/>
      <c r="H205" s="1"/>
      <c r="I205" s="1"/>
      <c r="J205" s="1"/>
      <c r="K205" s="1"/>
      <c r="L205" s="1"/>
      <c r="M205" s="1"/>
      <c r="N205" s="1"/>
    </row>
    <row r="206" spans="1:28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28" ht="15.6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 spans="1:28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28" ht="15.6" x14ac:dyDescent="0.3">
      <c r="A209" s="1">
        <v>2550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R209">
        <f>AVERAGE(O212:O214)</f>
        <v>0</v>
      </c>
      <c r="S209">
        <f>AVERAGE(O215:O217)</f>
        <v>0</v>
      </c>
      <c r="T209">
        <f>O218</f>
        <v>0</v>
      </c>
      <c r="U209">
        <f>O219</f>
        <v>0.3</v>
      </c>
      <c r="V209">
        <f>O220</f>
        <v>0.1</v>
      </c>
      <c r="W209">
        <f>O221</f>
        <v>0</v>
      </c>
      <c r="X209">
        <f>O222</f>
        <v>0.8</v>
      </c>
      <c r="Y209">
        <f>O223</f>
        <v>0.2</v>
      </c>
      <c r="Z209">
        <f>O224</f>
        <v>0</v>
      </c>
      <c r="AA209">
        <f>O225</f>
        <v>4.0999999999999996</v>
      </c>
      <c r="AB209">
        <f>SUM(Q212:Q225)</f>
        <v>11.299999999999999</v>
      </c>
    </row>
    <row r="210" spans="1:28" ht="15.6" x14ac:dyDescent="0.3">
      <c r="A210" s="2"/>
      <c r="B210" s="1" t="s">
        <v>50</v>
      </c>
      <c r="C210" s="1"/>
      <c r="D210" s="1" t="s">
        <v>1</v>
      </c>
      <c r="E210" s="3">
        <v>1</v>
      </c>
      <c r="F210" s="3">
        <v>2</v>
      </c>
      <c r="G210" s="3">
        <v>3</v>
      </c>
      <c r="H210" s="3">
        <v>4</v>
      </c>
      <c r="I210" s="3">
        <v>5</v>
      </c>
      <c r="J210" s="3">
        <v>6</v>
      </c>
      <c r="K210" s="3">
        <v>7</v>
      </c>
      <c r="L210" s="3">
        <v>8</v>
      </c>
      <c r="M210" s="3">
        <v>9</v>
      </c>
      <c r="N210" s="3">
        <v>10</v>
      </c>
      <c r="O210" t="s">
        <v>2</v>
      </c>
      <c r="P210" t="s">
        <v>3</v>
      </c>
      <c r="Q210" t="s">
        <v>4</v>
      </c>
      <c r="R210" t="s">
        <v>5</v>
      </c>
      <c r="S210" t="s">
        <v>6</v>
      </c>
      <c r="T210" t="s">
        <v>7</v>
      </c>
      <c r="U210" t="s">
        <v>8</v>
      </c>
      <c r="V210" t="s">
        <v>9</v>
      </c>
      <c r="W210" t="s">
        <v>10</v>
      </c>
      <c r="X210" t="s">
        <v>11</v>
      </c>
      <c r="Y210" t="s">
        <v>12</v>
      </c>
      <c r="Z210" t="s">
        <v>10</v>
      </c>
      <c r="AA210" t="s">
        <v>13</v>
      </c>
      <c r="AB210" t="s">
        <v>3</v>
      </c>
    </row>
    <row r="211" spans="1:28" ht="15.6" x14ac:dyDescent="0.3">
      <c r="A211" s="2"/>
      <c r="B211" s="1"/>
      <c r="C211" s="1" t="s">
        <v>14</v>
      </c>
      <c r="D211" s="4" t="s">
        <v>15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1</v>
      </c>
      <c r="M211" s="5">
        <v>0</v>
      </c>
      <c r="N211" s="5">
        <v>0</v>
      </c>
      <c r="O211">
        <f t="shared" ref="O211:O226" si="18">AVERAGE(E211:N211)</f>
        <v>0.1</v>
      </c>
    </row>
    <row r="212" spans="1:28" ht="15.6" x14ac:dyDescent="0.3">
      <c r="A212" s="2"/>
      <c r="B212" s="1"/>
      <c r="C212" s="1"/>
      <c r="D212" s="4" t="s">
        <v>8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>
        <f t="shared" si="18"/>
        <v>0</v>
      </c>
      <c r="P212" s="1">
        <v>3</v>
      </c>
      <c r="Q212" s="1">
        <f t="shared" ref="Q212:Q225" si="19">P212*O212</f>
        <v>0</v>
      </c>
    </row>
    <row r="213" spans="1:28" ht="15.6" x14ac:dyDescent="0.3">
      <c r="A213" s="2"/>
      <c r="B213" s="1"/>
      <c r="C213" s="1"/>
      <c r="D213" s="4" t="s">
        <v>9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>
        <f t="shared" si="18"/>
        <v>0</v>
      </c>
      <c r="P213" s="1">
        <v>4</v>
      </c>
      <c r="Q213" s="1">
        <f t="shared" si="19"/>
        <v>0</v>
      </c>
    </row>
    <row r="214" spans="1:28" ht="15.6" x14ac:dyDescent="0.3">
      <c r="A214" s="2"/>
      <c r="B214" s="1"/>
      <c r="C214" s="1"/>
      <c r="D214" s="4" t="s">
        <v>10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>
        <f t="shared" si="18"/>
        <v>0</v>
      </c>
      <c r="P214" s="1">
        <v>6</v>
      </c>
      <c r="Q214" s="1">
        <f t="shared" si="19"/>
        <v>0</v>
      </c>
    </row>
    <row r="215" spans="1:28" ht="15.6" x14ac:dyDescent="0.3">
      <c r="A215" s="2"/>
      <c r="B215" s="1"/>
      <c r="C215" s="1"/>
      <c r="D215" s="4" t="s">
        <v>11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>
        <f t="shared" si="18"/>
        <v>0</v>
      </c>
      <c r="P215" s="1">
        <v>3</v>
      </c>
      <c r="Q215" s="1">
        <f t="shared" si="19"/>
        <v>0</v>
      </c>
    </row>
    <row r="216" spans="1:28" ht="15.6" x14ac:dyDescent="0.3">
      <c r="A216" s="2"/>
      <c r="B216" s="1"/>
      <c r="C216" s="1"/>
      <c r="D216" s="4" t="s">
        <v>12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>
        <f t="shared" si="18"/>
        <v>0</v>
      </c>
      <c r="P216" s="1">
        <v>4</v>
      </c>
      <c r="Q216" s="1">
        <f t="shared" si="19"/>
        <v>0</v>
      </c>
    </row>
    <row r="217" spans="1:28" ht="15.6" x14ac:dyDescent="0.3">
      <c r="A217" s="1"/>
      <c r="B217" s="1"/>
      <c r="C217" s="1"/>
      <c r="D217" s="4" t="s">
        <v>16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>
        <f t="shared" si="18"/>
        <v>0</v>
      </c>
      <c r="P217" s="1">
        <v>6</v>
      </c>
      <c r="Q217" s="1">
        <f t="shared" si="19"/>
        <v>0</v>
      </c>
    </row>
    <row r="218" spans="1:28" ht="15.6" x14ac:dyDescent="0.3">
      <c r="A218" s="1"/>
      <c r="B218" s="1"/>
      <c r="C218" s="1"/>
      <c r="D218" s="4" t="s">
        <v>17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>
        <f t="shared" si="18"/>
        <v>0</v>
      </c>
      <c r="P218">
        <v>4</v>
      </c>
      <c r="Q218" s="1">
        <f t="shared" si="19"/>
        <v>0</v>
      </c>
    </row>
    <row r="219" spans="1:28" ht="15.6" x14ac:dyDescent="0.3">
      <c r="A219" s="1"/>
      <c r="B219" s="1"/>
      <c r="C219" s="1" t="s">
        <v>18</v>
      </c>
      <c r="D219" s="6" t="s">
        <v>8</v>
      </c>
      <c r="E219" s="7">
        <v>0</v>
      </c>
      <c r="F219" s="7">
        <v>0</v>
      </c>
      <c r="G219" s="7">
        <v>0</v>
      </c>
      <c r="H219" s="7">
        <v>1</v>
      </c>
      <c r="I219" s="7">
        <v>0</v>
      </c>
      <c r="J219" s="7">
        <v>0</v>
      </c>
      <c r="K219" s="7">
        <v>1</v>
      </c>
      <c r="L219" s="7">
        <v>0</v>
      </c>
      <c r="M219" s="7">
        <v>1</v>
      </c>
      <c r="N219" s="7">
        <v>0</v>
      </c>
      <c r="O219">
        <f t="shared" si="18"/>
        <v>0.3</v>
      </c>
      <c r="P219" s="1">
        <v>2</v>
      </c>
      <c r="Q219" s="1">
        <f t="shared" si="19"/>
        <v>0.6</v>
      </c>
    </row>
    <row r="220" spans="1:28" ht="15.6" x14ac:dyDescent="0.3">
      <c r="A220" s="1"/>
      <c r="B220" s="1"/>
      <c r="C220" s="1"/>
      <c r="D220" s="6" t="s">
        <v>9</v>
      </c>
      <c r="E220" s="7">
        <v>0</v>
      </c>
      <c r="F220" s="7">
        <v>1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>
        <f t="shared" si="18"/>
        <v>0.1</v>
      </c>
      <c r="P220" s="1">
        <v>3</v>
      </c>
      <c r="Q220" s="1">
        <f t="shared" si="19"/>
        <v>0.30000000000000004</v>
      </c>
    </row>
    <row r="221" spans="1:28" ht="15.6" x14ac:dyDescent="0.3">
      <c r="A221" s="1"/>
      <c r="B221" s="1"/>
      <c r="C221" s="1"/>
      <c r="D221" s="6" t="s">
        <v>10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>
        <f t="shared" si="18"/>
        <v>0</v>
      </c>
      <c r="P221" s="1">
        <v>5</v>
      </c>
      <c r="Q221" s="1">
        <f t="shared" si="19"/>
        <v>0</v>
      </c>
    </row>
    <row r="222" spans="1:28" ht="15.6" x14ac:dyDescent="0.3">
      <c r="A222" s="1"/>
      <c r="B222" s="1"/>
      <c r="C222" s="1"/>
      <c r="D222" s="6" t="s">
        <v>11</v>
      </c>
      <c r="E222" s="7">
        <v>1</v>
      </c>
      <c r="F222" s="7">
        <v>1</v>
      </c>
      <c r="G222" s="7">
        <v>0</v>
      </c>
      <c r="H222" s="7">
        <v>1</v>
      </c>
      <c r="I222" s="7">
        <v>1</v>
      </c>
      <c r="J222" s="7">
        <v>1</v>
      </c>
      <c r="K222" s="7">
        <v>1</v>
      </c>
      <c r="L222" s="7">
        <v>1</v>
      </c>
      <c r="M222" s="7">
        <v>0</v>
      </c>
      <c r="N222" s="7">
        <v>1</v>
      </c>
      <c r="O222">
        <f t="shared" si="18"/>
        <v>0.8</v>
      </c>
      <c r="P222" s="1">
        <v>2</v>
      </c>
      <c r="Q222" s="1">
        <f t="shared" si="19"/>
        <v>1.6</v>
      </c>
    </row>
    <row r="223" spans="1:28" ht="15.6" x14ac:dyDescent="0.3">
      <c r="A223" s="1"/>
      <c r="B223" s="1"/>
      <c r="C223" s="1"/>
      <c r="D223" s="6" t="s">
        <v>12</v>
      </c>
      <c r="E223" s="7">
        <v>0</v>
      </c>
      <c r="F223" s="7">
        <v>0</v>
      </c>
      <c r="G223" s="7">
        <v>0</v>
      </c>
      <c r="H223" s="7">
        <v>0</v>
      </c>
      <c r="I223" s="7">
        <v>1</v>
      </c>
      <c r="J223" s="7">
        <v>1</v>
      </c>
      <c r="K223" s="7">
        <v>0</v>
      </c>
      <c r="L223" s="7">
        <v>0</v>
      </c>
      <c r="M223" s="7">
        <v>0</v>
      </c>
      <c r="N223" s="7">
        <v>0</v>
      </c>
      <c r="O223">
        <f t="shared" si="18"/>
        <v>0.2</v>
      </c>
      <c r="P223" s="1">
        <v>3</v>
      </c>
      <c r="Q223" s="1">
        <f t="shared" si="19"/>
        <v>0.60000000000000009</v>
      </c>
    </row>
    <row r="224" spans="1:28" ht="15.6" x14ac:dyDescent="0.3">
      <c r="A224" s="1"/>
      <c r="B224" s="1"/>
      <c r="C224" s="1"/>
      <c r="D224" s="6" t="s">
        <v>16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>
        <f t="shared" si="18"/>
        <v>0</v>
      </c>
      <c r="P224" s="1">
        <v>5</v>
      </c>
      <c r="Q224" s="1">
        <f t="shared" si="19"/>
        <v>0</v>
      </c>
    </row>
    <row r="225" spans="1:28" ht="15.6" x14ac:dyDescent="0.3">
      <c r="A225" s="1"/>
      <c r="B225" s="1"/>
      <c r="C225" s="1" t="s">
        <v>13</v>
      </c>
      <c r="D225" s="8" t="s">
        <v>19</v>
      </c>
      <c r="E225" s="9">
        <v>5</v>
      </c>
      <c r="F225" s="9">
        <v>5</v>
      </c>
      <c r="G225" s="9">
        <v>5</v>
      </c>
      <c r="H225" s="9">
        <v>5</v>
      </c>
      <c r="I225" s="9">
        <v>5</v>
      </c>
      <c r="J225" s="9">
        <v>0</v>
      </c>
      <c r="K225" s="9">
        <v>5</v>
      </c>
      <c r="L225" s="9">
        <v>5</v>
      </c>
      <c r="M225" s="9">
        <v>3</v>
      </c>
      <c r="N225" s="9">
        <v>3</v>
      </c>
      <c r="O225">
        <f t="shared" si="18"/>
        <v>4.0999999999999996</v>
      </c>
      <c r="P225" s="1">
        <v>2</v>
      </c>
      <c r="Q225" s="1">
        <f t="shared" si="19"/>
        <v>8.1999999999999993</v>
      </c>
    </row>
    <row r="226" spans="1:28" ht="15.6" x14ac:dyDescent="0.3">
      <c r="A226" s="1"/>
      <c r="B226" s="1"/>
      <c r="C226" s="1"/>
      <c r="D226" s="8" t="s">
        <v>20</v>
      </c>
      <c r="E226" s="9">
        <v>1</v>
      </c>
      <c r="F226" s="9">
        <v>2</v>
      </c>
      <c r="G226" s="9">
        <v>1</v>
      </c>
      <c r="H226" s="9">
        <v>1</v>
      </c>
      <c r="I226" s="9">
        <v>3</v>
      </c>
      <c r="J226" s="9">
        <v>0</v>
      </c>
      <c r="K226" s="9">
        <v>2</v>
      </c>
      <c r="L226" s="9">
        <v>1</v>
      </c>
      <c r="M226" s="9">
        <v>3</v>
      </c>
      <c r="N226" s="9">
        <v>1</v>
      </c>
      <c r="O226">
        <f t="shared" si="18"/>
        <v>1.5</v>
      </c>
    </row>
    <row r="227" spans="1:28" ht="15.6" x14ac:dyDescent="0.3">
      <c r="A227" s="1"/>
      <c r="B227" s="1"/>
      <c r="C227" s="1"/>
      <c r="D227" s="10" t="s">
        <v>21</v>
      </c>
      <c r="E227" s="11" t="s">
        <v>51</v>
      </c>
      <c r="F227" s="11"/>
      <c r="G227" s="11"/>
      <c r="H227" s="11"/>
      <c r="I227" s="11" t="s">
        <v>52</v>
      </c>
      <c r="J227" s="11"/>
      <c r="K227" s="11"/>
      <c r="L227" s="11"/>
      <c r="M227" s="11"/>
      <c r="N227" s="11"/>
    </row>
    <row r="228" spans="1:28" ht="15.6" x14ac:dyDescent="0.3">
      <c r="A228" s="1"/>
      <c r="B228" s="1"/>
      <c r="C228" s="1"/>
      <c r="D228" s="12" t="s">
        <v>25</v>
      </c>
      <c r="E228" s="13"/>
      <c r="F228" s="1"/>
      <c r="G228" s="1"/>
      <c r="H228" s="1"/>
      <c r="I228" s="1"/>
      <c r="J228" s="1"/>
      <c r="K228" s="1"/>
      <c r="L228" s="1"/>
      <c r="M228" s="1"/>
      <c r="N228" s="1"/>
    </row>
    <row r="229" spans="1:28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28" ht="15.6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 spans="1:28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28" ht="15.6" x14ac:dyDescent="0.3">
      <c r="A232" s="1">
        <v>2635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R232">
        <f>AVERAGE(O235:O237)</f>
        <v>0</v>
      </c>
      <c r="S232">
        <f>AVERAGE(O238:O240)</f>
        <v>0</v>
      </c>
      <c r="T232">
        <f>O241</f>
        <v>0</v>
      </c>
      <c r="U232">
        <f>O242</f>
        <v>0</v>
      </c>
      <c r="V232">
        <f>O243</f>
        <v>0</v>
      </c>
      <c r="W232">
        <f>O244</f>
        <v>0</v>
      </c>
      <c r="X232">
        <f>O245</f>
        <v>0</v>
      </c>
      <c r="Y232">
        <f>O246</f>
        <v>0</v>
      </c>
      <c r="Z232">
        <f>O247</f>
        <v>0</v>
      </c>
      <c r="AA232">
        <f>O248</f>
        <v>0</v>
      </c>
      <c r="AB232">
        <f>SUM(Q235:Q248)</f>
        <v>0</v>
      </c>
    </row>
    <row r="233" spans="1:28" ht="15.6" x14ac:dyDescent="0.3">
      <c r="A233" s="2"/>
      <c r="B233" s="1" t="s">
        <v>53</v>
      </c>
      <c r="C233" s="1"/>
      <c r="D233" s="1" t="s">
        <v>1</v>
      </c>
      <c r="E233" s="3">
        <v>1</v>
      </c>
      <c r="F233" s="3">
        <v>2</v>
      </c>
      <c r="G233" s="3">
        <v>3</v>
      </c>
      <c r="H233" s="3">
        <v>4</v>
      </c>
      <c r="I233" s="3">
        <v>5</v>
      </c>
      <c r="J233" s="3">
        <v>6</v>
      </c>
      <c r="K233" s="3">
        <v>7</v>
      </c>
      <c r="L233" s="3">
        <v>8</v>
      </c>
      <c r="M233" s="3">
        <v>9</v>
      </c>
      <c r="N233" s="3">
        <v>10</v>
      </c>
      <c r="O233" t="s">
        <v>2</v>
      </c>
      <c r="P233" t="s">
        <v>3</v>
      </c>
      <c r="Q233" t="s">
        <v>4</v>
      </c>
      <c r="R233" t="s">
        <v>5</v>
      </c>
      <c r="S233" t="s">
        <v>6</v>
      </c>
      <c r="T233" t="s">
        <v>7</v>
      </c>
      <c r="U233" t="s">
        <v>8</v>
      </c>
      <c r="V233" t="s">
        <v>9</v>
      </c>
      <c r="W233" t="s">
        <v>10</v>
      </c>
      <c r="X233" t="s">
        <v>11</v>
      </c>
      <c r="Y233" t="s">
        <v>12</v>
      </c>
      <c r="Z233" t="s">
        <v>10</v>
      </c>
      <c r="AA233" t="s">
        <v>13</v>
      </c>
      <c r="AB233" t="s">
        <v>3</v>
      </c>
    </row>
    <row r="234" spans="1:28" ht="15.6" x14ac:dyDescent="0.3">
      <c r="A234" s="2"/>
      <c r="B234" s="1"/>
      <c r="C234" s="1" t="s">
        <v>14</v>
      </c>
      <c r="D234" s="4" t="s">
        <v>15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>
        <f t="shared" ref="O234:O249" si="20">AVERAGE(E234:N234)</f>
        <v>0</v>
      </c>
    </row>
    <row r="235" spans="1:28" ht="15.6" x14ac:dyDescent="0.3">
      <c r="A235" s="2"/>
      <c r="B235" s="1"/>
      <c r="C235" s="1"/>
      <c r="D235" s="4" t="s">
        <v>8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>
        <f t="shared" si="20"/>
        <v>0</v>
      </c>
      <c r="P235" s="1">
        <v>3</v>
      </c>
      <c r="Q235" s="1">
        <f t="shared" ref="Q235:Q248" si="21">P235*O235</f>
        <v>0</v>
      </c>
    </row>
    <row r="236" spans="1:28" ht="15.6" x14ac:dyDescent="0.3">
      <c r="A236" s="2"/>
      <c r="B236" s="1"/>
      <c r="C236" s="1"/>
      <c r="D236" s="4" t="s">
        <v>9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>
        <f t="shared" si="20"/>
        <v>0</v>
      </c>
      <c r="P236" s="1">
        <v>4</v>
      </c>
      <c r="Q236" s="1">
        <f t="shared" si="21"/>
        <v>0</v>
      </c>
    </row>
    <row r="237" spans="1:28" ht="15.6" x14ac:dyDescent="0.3">
      <c r="A237" s="2"/>
      <c r="B237" s="1"/>
      <c r="C237" s="1"/>
      <c r="D237" s="4" t="s">
        <v>10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>
        <f t="shared" si="20"/>
        <v>0</v>
      </c>
      <c r="P237" s="1">
        <v>6</v>
      </c>
      <c r="Q237" s="1">
        <f t="shared" si="21"/>
        <v>0</v>
      </c>
    </row>
    <row r="238" spans="1:28" ht="15.6" x14ac:dyDescent="0.3">
      <c r="A238" s="2"/>
      <c r="B238" s="1"/>
      <c r="C238" s="1"/>
      <c r="D238" s="4" t="s">
        <v>11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>
        <f t="shared" si="20"/>
        <v>0</v>
      </c>
      <c r="P238" s="1">
        <v>3</v>
      </c>
      <c r="Q238" s="1">
        <f t="shared" si="21"/>
        <v>0</v>
      </c>
    </row>
    <row r="239" spans="1:28" ht="15.6" x14ac:dyDescent="0.3">
      <c r="A239" s="2"/>
      <c r="B239" s="1"/>
      <c r="C239" s="1"/>
      <c r="D239" s="4" t="s">
        <v>12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>
        <f t="shared" si="20"/>
        <v>0</v>
      </c>
      <c r="P239" s="1">
        <v>4</v>
      </c>
      <c r="Q239" s="1">
        <f t="shared" si="21"/>
        <v>0</v>
      </c>
    </row>
    <row r="240" spans="1:28" ht="15.6" x14ac:dyDescent="0.3">
      <c r="A240" s="1"/>
      <c r="B240" s="1"/>
      <c r="C240" s="1"/>
      <c r="D240" s="4" t="s">
        <v>16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>
        <f t="shared" si="20"/>
        <v>0</v>
      </c>
      <c r="P240" s="1">
        <v>6</v>
      </c>
      <c r="Q240" s="1">
        <f t="shared" si="21"/>
        <v>0</v>
      </c>
    </row>
    <row r="241" spans="1:28" ht="15.6" x14ac:dyDescent="0.3">
      <c r="A241" s="1"/>
      <c r="B241" s="1"/>
      <c r="C241" s="1"/>
      <c r="D241" s="4" t="s">
        <v>17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>
        <f t="shared" si="20"/>
        <v>0</v>
      </c>
      <c r="P241">
        <v>4</v>
      </c>
      <c r="Q241" s="1">
        <f t="shared" si="21"/>
        <v>0</v>
      </c>
    </row>
    <row r="242" spans="1:28" ht="15.6" x14ac:dyDescent="0.3">
      <c r="A242" s="1"/>
      <c r="B242" s="1"/>
      <c r="C242" s="1" t="s">
        <v>18</v>
      </c>
      <c r="D242" s="6" t="s">
        <v>8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>
        <f t="shared" si="20"/>
        <v>0</v>
      </c>
      <c r="P242" s="1">
        <v>2</v>
      </c>
      <c r="Q242" s="1">
        <f t="shared" si="21"/>
        <v>0</v>
      </c>
    </row>
    <row r="243" spans="1:28" ht="15.6" x14ac:dyDescent="0.3">
      <c r="A243" s="1"/>
      <c r="B243" s="1"/>
      <c r="C243" s="1"/>
      <c r="D243" s="6" t="s">
        <v>9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>
        <f t="shared" si="20"/>
        <v>0</v>
      </c>
      <c r="P243" s="1">
        <v>3</v>
      </c>
      <c r="Q243" s="1">
        <f t="shared" si="21"/>
        <v>0</v>
      </c>
    </row>
    <row r="244" spans="1:28" ht="15.6" x14ac:dyDescent="0.3">
      <c r="A244" s="1"/>
      <c r="B244" s="1"/>
      <c r="C244" s="1"/>
      <c r="D244" s="6" t="s">
        <v>10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>
        <f t="shared" si="20"/>
        <v>0</v>
      </c>
      <c r="P244" s="1">
        <v>5</v>
      </c>
      <c r="Q244" s="1">
        <f t="shared" si="21"/>
        <v>0</v>
      </c>
    </row>
    <row r="245" spans="1:28" ht="15.6" x14ac:dyDescent="0.3">
      <c r="A245" s="1"/>
      <c r="B245" s="1"/>
      <c r="C245" s="1"/>
      <c r="D245" s="6" t="s">
        <v>11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>
        <f t="shared" si="20"/>
        <v>0</v>
      </c>
      <c r="P245" s="1">
        <v>2</v>
      </c>
      <c r="Q245" s="1">
        <f t="shared" si="21"/>
        <v>0</v>
      </c>
    </row>
    <row r="246" spans="1:28" ht="15.6" x14ac:dyDescent="0.3">
      <c r="A246" s="1"/>
      <c r="B246" s="1"/>
      <c r="C246" s="1"/>
      <c r="D246" s="6" t="s">
        <v>12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>
        <f t="shared" si="20"/>
        <v>0</v>
      </c>
      <c r="P246" s="1">
        <v>3</v>
      </c>
      <c r="Q246" s="1">
        <f t="shared" si="21"/>
        <v>0</v>
      </c>
    </row>
    <row r="247" spans="1:28" ht="15.6" x14ac:dyDescent="0.3">
      <c r="A247" s="1"/>
      <c r="B247" s="1"/>
      <c r="C247" s="1"/>
      <c r="D247" s="6" t="s">
        <v>16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>
        <f t="shared" si="20"/>
        <v>0</v>
      </c>
      <c r="P247" s="1">
        <v>5</v>
      </c>
      <c r="Q247" s="1">
        <f t="shared" si="21"/>
        <v>0</v>
      </c>
    </row>
    <row r="248" spans="1:28" ht="15.6" x14ac:dyDescent="0.3">
      <c r="A248" s="1"/>
      <c r="B248" s="1"/>
      <c r="C248" s="1" t="s">
        <v>13</v>
      </c>
      <c r="D248" s="8" t="s">
        <v>19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>
        <f t="shared" si="20"/>
        <v>0</v>
      </c>
      <c r="P248" s="1">
        <v>2</v>
      </c>
      <c r="Q248" s="1">
        <f t="shared" si="21"/>
        <v>0</v>
      </c>
    </row>
    <row r="249" spans="1:28" ht="15.6" x14ac:dyDescent="0.3">
      <c r="A249" s="1"/>
      <c r="B249" s="1"/>
      <c r="C249" s="1"/>
      <c r="D249" s="8" t="s">
        <v>20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>
        <f t="shared" si="20"/>
        <v>0</v>
      </c>
    </row>
    <row r="250" spans="1:28" ht="15.6" x14ac:dyDescent="0.3">
      <c r="A250" s="1"/>
      <c r="B250" s="1"/>
      <c r="C250" s="1"/>
      <c r="D250" s="10" t="s">
        <v>21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28" ht="15.6" x14ac:dyDescent="0.3">
      <c r="A251" s="1"/>
      <c r="B251" s="1"/>
      <c r="C251" s="1"/>
      <c r="D251" s="12" t="s">
        <v>25</v>
      </c>
      <c r="E251" s="13"/>
      <c r="F251" s="1"/>
      <c r="G251" s="1"/>
      <c r="H251" s="1"/>
      <c r="I251" s="1"/>
      <c r="J251" s="1"/>
      <c r="K251" s="1"/>
      <c r="L251" s="1"/>
      <c r="M251" s="1"/>
      <c r="N251" s="1"/>
    </row>
    <row r="252" spans="1:28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28" ht="15.6" x14ac:dyDescent="0.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</row>
    <row r="254" spans="1:28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28" ht="15.6" x14ac:dyDescent="0.3">
      <c r="A255" s="1">
        <v>2733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R255">
        <f>AVERAGE(O258:O260)</f>
        <v>0</v>
      </c>
      <c r="S255">
        <f>AVERAGE(O261:O263)</f>
        <v>0</v>
      </c>
      <c r="T255">
        <f>O264</f>
        <v>0</v>
      </c>
      <c r="U255">
        <f>O265</f>
        <v>0.1</v>
      </c>
      <c r="V255">
        <f>O266</f>
        <v>0.1</v>
      </c>
      <c r="W255">
        <f>O267</f>
        <v>0.2</v>
      </c>
      <c r="X255">
        <f>O268</f>
        <v>0.2</v>
      </c>
      <c r="Y255">
        <f>O269</f>
        <v>0</v>
      </c>
      <c r="Z255">
        <f>O270</f>
        <v>0</v>
      </c>
      <c r="AA255">
        <f>O271</f>
        <v>1.6</v>
      </c>
      <c r="AB255">
        <f>SUM(Q258:Q271)</f>
        <v>5.0999999999999996</v>
      </c>
    </row>
    <row r="256" spans="1:28" ht="15.6" x14ac:dyDescent="0.3">
      <c r="A256" s="2"/>
      <c r="B256" s="1" t="s">
        <v>54</v>
      </c>
      <c r="C256" s="1"/>
      <c r="D256" s="1" t="s">
        <v>1</v>
      </c>
      <c r="E256" s="3">
        <v>1</v>
      </c>
      <c r="F256" s="3">
        <v>2</v>
      </c>
      <c r="G256" s="3">
        <v>3</v>
      </c>
      <c r="H256" s="3">
        <v>4</v>
      </c>
      <c r="I256" s="3">
        <v>5</v>
      </c>
      <c r="J256" s="3">
        <v>6</v>
      </c>
      <c r="K256" s="3">
        <v>7</v>
      </c>
      <c r="L256" s="3">
        <v>8</v>
      </c>
      <c r="M256" s="3">
        <v>9</v>
      </c>
      <c r="N256" s="3">
        <v>10</v>
      </c>
      <c r="O256" t="s">
        <v>2</v>
      </c>
      <c r="P256" t="s">
        <v>3</v>
      </c>
      <c r="Q256" t="s">
        <v>4</v>
      </c>
      <c r="R256" t="s">
        <v>5</v>
      </c>
      <c r="S256" t="s">
        <v>6</v>
      </c>
      <c r="T256" t="s">
        <v>7</v>
      </c>
      <c r="U256" t="s">
        <v>8</v>
      </c>
      <c r="V256" t="s">
        <v>9</v>
      </c>
      <c r="W256" t="s">
        <v>10</v>
      </c>
      <c r="X256" t="s">
        <v>11</v>
      </c>
      <c r="Y256" t="s">
        <v>12</v>
      </c>
      <c r="Z256" t="s">
        <v>10</v>
      </c>
      <c r="AA256" t="s">
        <v>13</v>
      </c>
      <c r="AB256" t="s">
        <v>3</v>
      </c>
    </row>
    <row r="257" spans="1:17" ht="15.6" x14ac:dyDescent="0.3">
      <c r="A257" s="2"/>
      <c r="B257" s="1"/>
      <c r="C257" s="1" t="s">
        <v>14</v>
      </c>
      <c r="D257" s="4" t="s">
        <v>15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1</v>
      </c>
      <c r="K257" s="5">
        <v>1</v>
      </c>
      <c r="L257" s="5">
        <v>0</v>
      </c>
      <c r="M257" s="5">
        <v>0</v>
      </c>
      <c r="N257" s="5">
        <v>1</v>
      </c>
      <c r="O257">
        <f t="shared" ref="O257:O272" si="22">AVERAGE(E257:N257)</f>
        <v>0.3</v>
      </c>
    </row>
    <row r="258" spans="1:17" ht="15.6" x14ac:dyDescent="0.3">
      <c r="A258" s="2"/>
      <c r="B258" s="1"/>
      <c r="C258" s="1"/>
      <c r="D258" s="4" t="s">
        <v>8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>
        <f t="shared" si="22"/>
        <v>0</v>
      </c>
      <c r="P258" s="1">
        <v>3</v>
      </c>
      <c r="Q258" s="1">
        <f t="shared" ref="Q258:Q271" si="23">P258*O258</f>
        <v>0</v>
      </c>
    </row>
    <row r="259" spans="1:17" ht="15.6" x14ac:dyDescent="0.3">
      <c r="A259" s="2"/>
      <c r="B259" s="1"/>
      <c r="C259" s="1"/>
      <c r="D259" s="4" t="s">
        <v>9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>
        <f t="shared" si="22"/>
        <v>0</v>
      </c>
      <c r="P259" s="1">
        <v>4</v>
      </c>
      <c r="Q259" s="1">
        <f t="shared" si="23"/>
        <v>0</v>
      </c>
    </row>
    <row r="260" spans="1:17" ht="15.6" x14ac:dyDescent="0.3">
      <c r="A260" s="2"/>
      <c r="B260" s="1"/>
      <c r="C260" s="1"/>
      <c r="D260" s="4" t="s">
        <v>10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>
        <f t="shared" si="22"/>
        <v>0</v>
      </c>
      <c r="P260" s="1">
        <v>6</v>
      </c>
      <c r="Q260" s="1">
        <f t="shared" si="23"/>
        <v>0</v>
      </c>
    </row>
    <row r="261" spans="1:17" ht="15.6" x14ac:dyDescent="0.3">
      <c r="A261" s="2"/>
      <c r="B261" s="1"/>
      <c r="C261" s="1"/>
      <c r="D261" s="4" t="s">
        <v>11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>
        <f t="shared" si="22"/>
        <v>0</v>
      </c>
      <c r="P261" s="1">
        <v>3</v>
      </c>
      <c r="Q261" s="1">
        <f t="shared" si="23"/>
        <v>0</v>
      </c>
    </row>
    <row r="262" spans="1:17" ht="15.6" x14ac:dyDescent="0.3">
      <c r="A262" s="2"/>
      <c r="B262" s="1"/>
      <c r="C262" s="1"/>
      <c r="D262" s="4" t="s">
        <v>12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>
        <f t="shared" si="22"/>
        <v>0</v>
      </c>
      <c r="P262" s="1">
        <v>4</v>
      </c>
      <c r="Q262" s="1">
        <f t="shared" si="23"/>
        <v>0</v>
      </c>
    </row>
    <row r="263" spans="1:17" ht="15.6" x14ac:dyDescent="0.3">
      <c r="A263" s="1"/>
      <c r="B263" s="1"/>
      <c r="C263" s="1"/>
      <c r="D263" s="4" t="s">
        <v>16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>
        <f t="shared" si="22"/>
        <v>0</v>
      </c>
      <c r="P263" s="1">
        <v>6</v>
      </c>
      <c r="Q263" s="1">
        <f t="shared" si="23"/>
        <v>0</v>
      </c>
    </row>
    <row r="264" spans="1:17" ht="15.6" x14ac:dyDescent="0.3">
      <c r="A264" s="1"/>
      <c r="B264" s="1"/>
      <c r="C264" s="1"/>
      <c r="D264" s="4" t="s">
        <v>17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>
        <f t="shared" si="22"/>
        <v>0</v>
      </c>
      <c r="P264">
        <v>4</v>
      </c>
      <c r="Q264" s="1">
        <f t="shared" si="23"/>
        <v>0</v>
      </c>
    </row>
    <row r="265" spans="1:17" ht="15.6" x14ac:dyDescent="0.3">
      <c r="A265" s="1"/>
      <c r="B265" s="1"/>
      <c r="C265" s="1" t="s">
        <v>18</v>
      </c>
      <c r="D265" s="6" t="s">
        <v>8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1</v>
      </c>
      <c r="N265" s="7">
        <v>0</v>
      </c>
      <c r="O265">
        <f t="shared" si="22"/>
        <v>0.1</v>
      </c>
      <c r="P265" s="1">
        <v>2</v>
      </c>
      <c r="Q265" s="1">
        <f t="shared" si="23"/>
        <v>0.2</v>
      </c>
    </row>
    <row r="266" spans="1:17" ht="15.6" x14ac:dyDescent="0.3">
      <c r="A266" s="1"/>
      <c r="B266" s="1"/>
      <c r="C266" s="1"/>
      <c r="D266" s="6" t="s">
        <v>9</v>
      </c>
      <c r="E266" s="7">
        <v>0</v>
      </c>
      <c r="F266" s="7">
        <v>0</v>
      </c>
      <c r="G266" s="7">
        <v>0</v>
      </c>
      <c r="H266" s="7">
        <v>1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>
        <f t="shared" si="22"/>
        <v>0.1</v>
      </c>
      <c r="P266" s="1">
        <v>3</v>
      </c>
      <c r="Q266" s="1">
        <f t="shared" si="23"/>
        <v>0.30000000000000004</v>
      </c>
    </row>
    <row r="267" spans="1:17" ht="15.6" x14ac:dyDescent="0.3">
      <c r="A267" s="1"/>
      <c r="B267" s="1"/>
      <c r="C267" s="1"/>
      <c r="D267" s="6" t="s">
        <v>10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2</v>
      </c>
      <c r="M267" s="7">
        <v>0</v>
      </c>
      <c r="N267" s="7">
        <v>0</v>
      </c>
      <c r="O267">
        <f t="shared" si="22"/>
        <v>0.2</v>
      </c>
      <c r="P267" s="1">
        <v>5</v>
      </c>
      <c r="Q267" s="1">
        <f t="shared" si="23"/>
        <v>1</v>
      </c>
    </row>
    <row r="268" spans="1:17" ht="15.6" x14ac:dyDescent="0.3">
      <c r="A268" s="1"/>
      <c r="B268" s="1"/>
      <c r="C268" s="1"/>
      <c r="D268" s="6" t="s">
        <v>11</v>
      </c>
      <c r="E268" s="7">
        <v>0</v>
      </c>
      <c r="F268" s="7">
        <v>0</v>
      </c>
      <c r="G268" s="7">
        <v>1</v>
      </c>
      <c r="H268" s="7">
        <v>0</v>
      </c>
      <c r="I268" s="7">
        <v>1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>
        <f t="shared" si="22"/>
        <v>0.2</v>
      </c>
      <c r="P268" s="1">
        <v>2</v>
      </c>
      <c r="Q268" s="1">
        <f t="shared" si="23"/>
        <v>0.4</v>
      </c>
    </row>
    <row r="269" spans="1:17" ht="15.6" x14ac:dyDescent="0.3">
      <c r="A269" s="1"/>
      <c r="B269" s="1"/>
      <c r="C269" s="1"/>
      <c r="D269" s="6" t="s">
        <v>12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>
        <f t="shared" si="22"/>
        <v>0</v>
      </c>
      <c r="P269" s="1">
        <v>3</v>
      </c>
      <c r="Q269" s="1">
        <f t="shared" si="23"/>
        <v>0</v>
      </c>
    </row>
    <row r="270" spans="1:17" ht="15.6" x14ac:dyDescent="0.3">
      <c r="A270" s="1"/>
      <c r="B270" s="1"/>
      <c r="C270" s="1"/>
      <c r="D270" s="6" t="s">
        <v>16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>
        <f t="shared" si="22"/>
        <v>0</v>
      </c>
      <c r="P270" s="1">
        <v>5</v>
      </c>
      <c r="Q270" s="1">
        <f t="shared" si="23"/>
        <v>0</v>
      </c>
    </row>
    <row r="271" spans="1:17" ht="15.6" x14ac:dyDescent="0.3">
      <c r="A271" s="1"/>
      <c r="B271" s="1"/>
      <c r="C271" s="1" t="s">
        <v>13</v>
      </c>
      <c r="D271" s="8" t="s">
        <v>19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3</v>
      </c>
      <c r="L271" s="9">
        <v>3</v>
      </c>
      <c r="M271" s="9">
        <v>5</v>
      </c>
      <c r="N271" s="9">
        <v>5</v>
      </c>
      <c r="O271">
        <f t="shared" si="22"/>
        <v>1.6</v>
      </c>
      <c r="P271" s="1">
        <v>2</v>
      </c>
      <c r="Q271" s="1">
        <f t="shared" si="23"/>
        <v>3.2</v>
      </c>
    </row>
    <row r="272" spans="1:17" ht="15.6" x14ac:dyDescent="0.3">
      <c r="A272" s="1"/>
      <c r="B272" s="1"/>
      <c r="C272" s="1"/>
      <c r="D272" s="8" t="s">
        <v>20</v>
      </c>
      <c r="E272" s="9">
        <v>0</v>
      </c>
      <c r="F272" s="9">
        <v>1</v>
      </c>
      <c r="G272" s="9">
        <v>0</v>
      </c>
      <c r="H272" s="9">
        <v>0</v>
      </c>
      <c r="I272" s="9">
        <v>0</v>
      </c>
      <c r="J272" s="9">
        <v>0</v>
      </c>
      <c r="K272" s="9">
        <v>1</v>
      </c>
      <c r="L272" s="9">
        <v>2</v>
      </c>
      <c r="M272" s="9">
        <v>2</v>
      </c>
      <c r="N272" s="9">
        <v>1</v>
      </c>
      <c r="O272">
        <f t="shared" si="22"/>
        <v>0.7</v>
      </c>
    </row>
    <row r="273" spans="1:28" ht="15.6" x14ac:dyDescent="0.3">
      <c r="A273" s="1"/>
      <c r="B273" s="1"/>
      <c r="C273" s="1"/>
      <c r="D273" s="10" t="s">
        <v>21</v>
      </c>
      <c r="E273" s="11" t="s">
        <v>55</v>
      </c>
      <c r="F273" s="11" t="s">
        <v>56</v>
      </c>
      <c r="G273" s="11" t="s">
        <v>57</v>
      </c>
      <c r="H273" s="11" t="s">
        <v>58</v>
      </c>
      <c r="I273" s="11" t="s">
        <v>59</v>
      </c>
      <c r="J273" s="11"/>
      <c r="K273" s="11"/>
      <c r="L273" s="11"/>
      <c r="M273" s="11"/>
      <c r="N273" s="11"/>
    </row>
    <row r="274" spans="1:28" ht="15.6" x14ac:dyDescent="0.3">
      <c r="A274" s="1"/>
      <c r="B274" s="1"/>
      <c r="C274" s="1"/>
      <c r="D274" s="12" t="s">
        <v>25</v>
      </c>
      <c r="E274" s="13"/>
      <c r="F274" s="1"/>
      <c r="G274" s="1"/>
      <c r="H274" s="1"/>
      <c r="I274" s="1" t="s">
        <v>26</v>
      </c>
      <c r="J274" s="1"/>
      <c r="K274" s="1"/>
      <c r="L274" s="1"/>
      <c r="M274" s="1"/>
      <c r="N274" s="1"/>
    </row>
    <row r="275" spans="1:28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28" ht="15.6" x14ac:dyDescent="0.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</row>
    <row r="277" spans="1:28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28" ht="15.6" x14ac:dyDescent="0.3">
      <c r="A278" s="1">
        <v>2811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R278">
        <f>AVERAGE(O281:O283)</f>
        <v>0.26666666666666666</v>
      </c>
      <c r="S278">
        <f>AVERAGE(O284:O286)</f>
        <v>3.3333333333333333E-2</v>
      </c>
      <c r="T278">
        <f>O287</f>
        <v>2</v>
      </c>
      <c r="U278">
        <f>O288</f>
        <v>0.6</v>
      </c>
      <c r="V278">
        <f>O289</f>
        <v>1.3</v>
      </c>
      <c r="W278">
        <f>O290</f>
        <v>0</v>
      </c>
      <c r="X278">
        <f>O291</f>
        <v>0.1</v>
      </c>
      <c r="Y278">
        <f>O292</f>
        <v>0.6</v>
      </c>
      <c r="Z278">
        <f>O293</f>
        <v>0.4</v>
      </c>
      <c r="AA278">
        <f>O294</f>
        <v>2.2999999999999998</v>
      </c>
      <c r="AB278">
        <f>SUM(Q281:Q294)</f>
        <v>25.200000000000003</v>
      </c>
    </row>
    <row r="279" spans="1:28" ht="15.6" x14ac:dyDescent="0.3">
      <c r="A279" s="2"/>
      <c r="B279" s="1" t="s">
        <v>60</v>
      </c>
      <c r="C279" s="1"/>
      <c r="D279" s="1" t="s">
        <v>1</v>
      </c>
      <c r="E279" s="3">
        <v>1</v>
      </c>
      <c r="F279" s="3">
        <v>2</v>
      </c>
      <c r="G279" s="3">
        <v>3</v>
      </c>
      <c r="H279" s="3">
        <v>4</v>
      </c>
      <c r="I279" s="3">
        <v>5</v>
      </c>
      <c r="J279" s="3">
        <v>6</v>
      </c>
      <c r="K279" s="3">
        <v>7</v>
      </c>
      <c r="L279" s="3">
        <v>8</v>
      </c>
      <c r="M279" s="3">
        <v>9</v>
      </c>
      <c r="N279" s="3">
        <v>10</v>
      </c>
      <c r="O279" t="s">
        <v>2</v>
      </c>
      <c r="P279" t="s">
        <v>3</v>
      </c>
      <c r="Q279" t="s">
        <v>4</v>
      </c>
      <c r="R279" t="s">
        <v>5</v>
      </c>
      <c r="S279" t="s">
        <v>6</v>
      </c>
      <c r="T279" t="s">
        <v>7</v>
      </c>
      <c r="U279" t="s">
        <v>8</v>
      </c>
      <c r="V279" t="s">
        <v>9</v>
      </c>
      <c r="W279" t="s">
        <v>10</v>
      </c>
      <c r="X279" t="s">
        <v>11</v>
      </c>
      <c r="Y279" t="s">
        <v>12</v>
      </c>
      <c r="Z279" t="s">
        <v>10</v>
      </c>
      <c r="AA279" t="s">
        <v>13</v>
      </c>
      <c r="AB279" t="s">
        <v>3</v>
      </c>
    </row>
    <row r="280" spans="1:28" ht="15.6" x14ac:dyDescent="0.3">
      <c r="A280" s="2"/>
      <c r="B280" s="1"/>
      <c r="C280" s="1" t="s">
        <v>14</v>
      </c>
      <c r="D280" s="4" t="s">
        <v>15</v>
      </c>
      <c r="E280" s="5">
        <v>1</v>
      </c>
      <c r="F280" s="5">
        <v>0</v>
      </c>
      <c r="G280" s="5">
        <v>0</v>
      </c>
      <c r="H280" s="5">
        <v>0</v>
      </c>
      <c r="I280" s="5">
        <v>0</v>
      </c>
      <c r="J280" s="5">
        <v>1</v>
      </c>
      <c r="K280" s="5">
        <v>0</v>
      </c>
      <c r="L280" s="5">
        <v>0</v>
      </c>
      <c r="M280" s="5">
        <v>0</v>
      </c>
      <c r="N280" s="5">
        <v>1</v>
      </c>
      <c r="O280">
        <f t="shared" ref="O280:O295" si="24">AVERAGE(E280:N280)</f>
        <v>0.3</v>
      </c>
    </row>
    <row r="281" spans="1:28" ht="15.6" x14ac:dyDescent="0.3">
      <c r="A281" s="2"/>
      <c r="B281" s="1"/>
      <c r="C281" s="1"/>
      <c r="D281" s="4" t="s">
        <v>8</v>
      </c>
      <c r="E281" s="5">
        <v>1</v>
      </c>
      <c r="F281" s="5">
        <v>1</v>
      </c>
      <c r="G281" s="5">
        <v>0</v>
      </c>
      <c r="H281" s="5">
        <v>1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>
        <f t="shared" si="24"/>
        <v>0.3</v>
      </c>
      <c r="P281" s="1">
        <v>3</v>
      </c>
      <c r="Q281" s="1">
        <f t="shared" ref="Q281:Q294" si="25">P281*O281</f>
        <v>0.89999999999999991</v>
      </c>
    </row>
    <row r="282" spans="1:28" ht="15.6" x14ac:dyDescent="0.3">
      <c r="A282" s="2"/>
      <c r="B282" s="1"/>
      <c r="C282" s="1"/>
      <c r="D282" s="4" t="s">
        <v>9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1</v>
      </c>
      <c r="K282" s="5">
        <v>1</v>
      </c>
      <c r="L282" s="5">
        <v>1</v>
      </c>
      <c r="M282" s="5">
        <v>1</v>
      </c>
      <c r="N282" s="5">
        <v>1</v>
      </c>
      <c r="O282">
        <f t="shared" si="24"/>
        <v>0.5</v>
      </c>
      <c r="P282" s="1">
        <v>4</v>
      </c>
      <c r="Q282" s="1">
        <f t="shared" si="25"/>
        <v>2</v>
      </c>
    </row>
    <row r="283" spans="1:28" ht="15.6" x14ac:dyDescent="0.3">
      <c r="A283" s="2"/>
      <c r="B283" s="1"/>
      <c r="C283" s="1"/>
      <c r="D283" s="4" t="s">
        <v>10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>
        <f t="shared" si="24"/>
        <v>0</v>
      </c>
      <c r="P283" s="1">
        <v>6</v>
      </c>
      <c r="Q283" s="1">
        <f t="shared" si="25"/>
        <v>0</v>
      </c>
    </row>
    <row r="284" spans="1:28" ht="15.6" x14ac:dyDescent="0.3">
      <c r="A284" s="2"/>
      <c r="B284" s="1"/>
      <c r="C284" s="1"/>
      <c r="D284" s="4" t="s">
        <v>11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>
        <f t="shared" si="24"/>
        <v>0</v>
      </c>
      <c r="P284" s="1">
        <v>3</v>
      </c>
      <c r="Q284" s="1">
        <f t="shared" si="25"/>
        <v>0</v>
      </c>
    </row>
    <row r="285" spans="1:28" ht="15.6" x14ac:dyDescent="0.3">
      <c r="A285" s="2"/>
      <c r="B285" s="1"/>
      <c r="C285" s="1"/>
      <c r="D285" s="4" t="s">
        <v>12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>
        <f t="shared" si="24"/>
        <v>0</v>
      </c>
      <c r="P285" s="1">
        <v>4</v>
      </c>
      <c r="Q285" s="1">
        <f t="shared" si="25"/>
        <v>0</v>
      </c>
    </row>
    <row r="286" spans="1:28" ht="15.6" x14ac:dyDescent="0.3">
      <c r="A286" s="1"/>
      <c r="B286" s="1"/>
      <c r="C286" s="1"/>
      <c r="D286" s="4" t="s">
        <v>16</v>
      </c>
      <c r="E286" s="5">
        <v>0</v>
      </c>
      <c r="F286" s="5">
        <v>0</v>
      </c>
      <c r="G286" s="5">
        <v>0</v>
      </c>
      <c r="H286" s="5">
        <v>0</v>
      </c>
      <c r="I286" s="5">
        <v>1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>
        <f t="shared" si="24"/>
        <v>0.1</v>
      </c>
      <c r="P286" s="1">
        <v>6</v>
      </c>
      <c r="Q286" s="1">
        <f t="shared" si="25"/>
        <v>0.60000000000000009</v>
      </c>
    </row>
    <row r="287" spans="1:28" ht="15.6" x14ac:dyDescent="0.3">
      <c r="A287" s="1"/>
      <c r="B287" s="1"/>
      <c r="C287" s="1"/>
      <c r="D287" s="4" t="s">
        <v>17</v>
      </c>
      <c r="E287" s="5">
        <v>0</v>
      </c>
      <c r="F287" s="5">
        <v>3</v>
      </c>
      <c r="G287" s="5">
        <v>3</v>
      </c>
      <c r="H287" s="5">
        <v>3</v>
      </c>
      <c r="I287" s="5">
        <v>3</v>
      </c>
      <c r="J287" s="5">
        <v>0</v>
      </c>
      <c r="K287" s="5">
        <v>3</v>
      </c>
      <c r="L287" s="5">
        <v>3</v>
      </c>
      <c r="M287" s="5">
        <v>2</v>
      </c>
      <c r="N287" s="5">
        <v>0</v>
      </c>
      <c r="O287">
        <f t="shared" si="24"/>
        <v>2</v>
      </c>
      <c r="P287">
        <v>4</v>
      </c>
      <c r="Q287" s="1">
        <f t="shared" si="25"/>
        <v>8</v>
      </c>
    </row>
    <row r="288" spans="1:28" ht="15.6" x14ac:dyDescent="0.3">
      <c r="A288" s="1"/>
      <c r="B288" s="1"/>
      <c r="C288" s="1" t="s">
        <v>18</v>
      </c>
      <c r="D288" s="6" t="s">
        <v>8</v>
      </c>
      <c r="E288" s="7">
        <v>1</v>
      </c>
      <c r="F288" s="7">
        <v>2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1</v>
      </c>
      <c r="N288" s="7">
        <v>2</v>
      </c>
      <c r="O288">
        <f t="shared" si="24"/>
        <v>0.6</v>
      </c>
      <c r="P288" s="1">
        <v>2</v>
      </c>
      <c r="Q288" s="1">
        <f t="shared" si="25"/>
        <v>1.2</v>
      </c>
    </row>
    <row r="289" spans="1:28" ht="15.6" x14ac:dyDescent="0.3">
      <c r="A289" s="1"/>
      <c r="B289" s="1"/>
      <c r="C289" s="1"/>
      <c r="D289" s="6" t="s">
        <v>9</v>
      </c>
      <c r="E289" s="7">
        <v>3</v>
      </c>
      <c r="F289" s="7">
        <v>0</v>
      </c>
      <c r="G289" s="7">
        <v>1</v>
      </c>
      <c r="H289" s="7">
        <v>2</v>
      </c>
      <c r="I289" s="7">
        <v>1</v>
      </c>
      <c r="J289" s="7">
        <v>2</v>
      </c>
      <c r="K289" s="7">
        <v>2</v>
      </c>
      <c r="L289" s="7">
        <v>0</v>
      </c>
      <c r="M289" s="7">
        <v>1</v>
      </c>
      <c r="N289" s="7">
        <v>1</v>
      </c>
      <c r="O289">
        <f t="shared" si="24"/>
        <v>1.3</v>
      </c>
      <c r="P289" s="1">
        <v>3</v>
      </c>
      <c r="Q289" s="1">
        <f t="shared" si="25"/>
        <v>3.9000000000000004</v>
      </c>
    </row>
    <row r="290" spans="1:28" ht="15.6" x14ac:dyDescent="0.3">
      <c r="A290" s="1"/>
      <c r="B290" s="1"/>
      <c r="C290" s="1"/>
      <c r="D290" s="6" t="s">
        <v>10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>
        <f t="shared" si="24"/>
        <v>0</v>
      </c>
      <c r="P290" s="1">
        <v>5</v>
      </c>
      <c r="Q290" s="1">
        <f t="shared" si="25"/>
        <v>0</v>
      </c>
    </row>
    <row r="291" spans="1:28" ht="15.6" x14ac:dyDescent="0.3">
      <c r="A291" s="1"/>
      <c r="B291" s="1"/>
      <c r="C291" s="1"/>
      <c r="D291" s="6" t="s">
        <v>11</v>
      </c>
      <c r="E291" s="7">
        <v>0</v>
      </c>
      <c r="F291" s="7">
        <v>1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>
        <f t="shared" si="24"/>
        <v>0.1</v>
      </c>
      <c r="P291" s="1">
        <v>2</v>
      </c>
      <c r="Q291" s="1">
        <f t="shared" si="25"/>
        <v>0.2</v>
      </c>
    </row>
    <row r="292" spans="1:28" ht="15.6" x14ac:dyDescent="0.3">
      <c r="A292" s="1"/>
      <c r="B292" s="1"/>
      <c r="C292" s="1"/>
      <c r="D292" s="6" t="s">
        <v>12</v>
      </c>
      <c r="E292" s="7">
        <v>1</v>
      </c>
      <c r="F292" s="7">
        <v>0</v>
      </c>
      <c r="G292" s="7">
        <v>1</v>
      </c>
      <c r="H292" s="7">
        <v>1</v>
      </c>
      <c r="I292" s="7">
        <v>1</v>
      </c>
      <c r="J292" s="7">
        <v>1</v>
      </c>
      <c r="K292" s="7">
        <v>0</v>
      </c>
      <c r="L292" s="7">
        <v>1</v>
      </c>
      <c r="M292" s="7">
        <v>0</v>
      </c>
      <c r="N292" s="7">
        <v>0</v>
      </c>
      <c r="O292">
        <f t="shared" si="24"/>
        <v>0.6</v>
      </c>
      <c r="P292" s="1">
        <v>3</v>
      </c>
      <c r="Q292" s="1">
        <f t="shared" si="25"/>
        <v>1.7999999999999998</v>
      </c>
    </row>
    <row r="293" spans="1:28" ht="15.6" x14ac:dyDescent="0.3">
      <c r="A293" s="1"/>
      <c r="B293" s="1"/>
      <c r="C293" s="1"/>
      <c r="D293" s="6" t="s">
        <v>16</v>
      </c>
      <c r="E293" s="7">
        <v>0</v>
      </c>
      <c r="F293" s="7">
        <v>0</v>
      </c>
      <c r="G293" s="7">
        <v>1</v>
      </c>
      <c r="H293" s="7">
        <v>1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2</v>
      </c>
      <c r="O293">
        <f t="shared" si="24"/>
        <v>0.4</v>
      </c>
      <c r="P293" s="1">
        <v>5</v>
      </c>
      <c r="Q293" s="1">
        <f t="shared" si="25"/>
        <v>2</v>
      </c>
    </row>
    <row r="294" spans="1:28" ht="15.6" x14ac:dyDescent="0.3">
      <c r="A294" s="1"/>
      <c r="B294" s="1"/>
      <c r="C294" s="1" t="s">
        <v>13</v>
      </c>
      <c r="D294" s="8" t="s">
        <v>19</v>
      </c>
      <c r="E294" s="9">
        <v>5</v>
      </c>
      <c r="F294" s="9">
        <v>0</v>
      </c>
      <c r="G294" s="9">
        <v>5</v>
      </c>
      <c r="H294" s="9">
        <v>0</v>
      </c>
      <c r="I294" s="9">
        <v>5</v>
      </c>
      <c r="J294" s="9">
        <v>0</v>
      </c>
      <c r="K294" s="9">
        <v>3</v>
      </c>
      <c r="L294" s="9">
        <v>5</v>
      </c>
      <c r="M294" s="9">
        <v>0</v>
      </c>
      <c r="N294" s="9">
        <v>0</v>
      </c>
      <c r="O294">
        <f t="shared" si="24"/>
        <v>2.2999999999999998</v>
      </c>
      <c r="P294" s="1">
        <v>2</v>
      </c>
      <c r="Q294" s="1">
        <f t="shared" si="25"/>
        <v>4.5999999999999996</v>
      </c>
    </row>
    <row r="295" spans="1:28" ht="15.6" x14ac:dyDescent="0.3">
      <c r="A295" s="1"/>
      <c r="B295" s="1"/>
      <c r="C295" s="1"/>
      <c r="D295" s="8" t="s">
        <v>20</v>
      </c>
      <c r="E295" s="9">
        <v>3</v>
      </c>
      <c r="F295" s="9">
        <v>0</v>
      </c>
      <c r="G295" s="9">
        <v>1</v>
      </c>
      <c r="H295" s="9">
        <v>0</v>
      </c>
      <c r="I295" s="9">
        <v>3</v>
      </c>
      <c r="J295" s="9">
        <v>0</v>
      </c>
      <c r="K295" s="9">
        <v>2</v>
      </c>
      <c r="L295" s="9">
        <v>2</v>
      </c>
      <c r="M295" s="9">
        <v>0</v>
      </c>
      <c r="N295" s="9">
        <v>0</v>
      </c>
      <c r="O295">
        <f t="shared" si="24"/>
        <v>1.1000000000000001</v>
      </c>
    </row>
    <row r="296" spans="1:28" ht="15.6" x14ac:dyDescent="0.3">
      <c r="A296" s="1"/>
      <c r="B296" s="1"/>
      <c r="C296" s="1"/>
      <c r="D296" s="10" t="s">
        <v>21</v>
      </c>
      <c r="E296" s="11"/>
      <c r="F296" s="11" t="s">
        <v>61</v>
      </c>
      <c r="G296" s="11" t="s">
        <v>62</v>
      </c>
      <c r="H296" s="11" t="s">
        <v>63</v>
      </c>
      <c r="I296" s="11"/>
      <c r="J296" s="11"/>
      <c r="K296" s="11"/>
      <c r="L296" s="11"/>
      <c r="M296" s="11"/>
      <c r="N296" s="11"/>
    </row>
    <row r="297" spans="1:28" ht="15.6" x14ac:dyDescent="0.3">
      <c r="A297" s="1"/>
      <c r="B297" s="1"/>
      <c r="C297" s="1"/>
      <c r="D297" s="12" t="s">
        <v>25</v>
      </c>
      <c r="E297" s="13"/>
      <c r="F297" s="1"/>
      <c r="G297" s="1"/>
      <c r="H297" s="1"/>
      <c r="I297" s="1"/>
      <c r="J297" s="1"/>
      <c r="K297" s="1"/>
      <c r="L297" s="1"/>
      <c r="M297" s="1"/>
      <c r="N297" s="1"/>
    </row>
    <row r="298" spans="1:28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28" ht="15.6" x14ac:dyDescent="0.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</row>
    <row r="300" spans="1:28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28" ht="15.6" x14ac:dyDescent="0.3">
      <c r="A301" s="1">
        <v>2915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R301">
        <f>AVERAGE(O304:O306)</f>
        <v>0</v>
      </c>
      <c r="S301">
        <f>AVERAGE(O307:O309)</f>
        <v>0</v>
      </c>
      <c r="T301">
        <f>O310</f>
        <v>0</v>
      </c>
      <c r="U301">
        <f>O311</f>
        <v>0.3</v>
      </c>
      <c r="V301">
        <f>O312</f>
        <v>0.1</v>
      </c>
      <c r="W301">
        <f>O313</f>
        <v>0</v>
      </c>
      <c r="X301">
        <f>O314</f>
        <v>0.1</v>
      </c>
      <c r="Y301">
        <f>O315</f>
        <v>0</v>
      </c>
      <c r="Z301">
        <f>O316</f>
        <v>0</v>
      </c>
      <c r="AA301">
        <f>O317</f>
        <v>1.6</v>
      </c>
      <c r="AB301">
        <f>SUM(Q304:Q317)</f>
        <v>4.3000000000000007</v>
      </c>
    </row>
    <row r="302" spans="1:28" ht="15.6" x14ac:dyDescent="0.3">
      <c r="A302" s="2"/>
      <c r="B302" s="1" t="s">
        <v>64</v>
      </c>
      <c r="C302" s="1"/>
      <c r="D302" s="1" t="s">
        <v>1</v>
      </c>
      <c r="E302" s="3">
        <v>1</v>
      </c>
      <c r="F302" s="3">
        <v>2</v>
      </c>
      <c r="G302" s="3">
        <v>3</v>
      </c>
      <c r="H302" s="3">
        <v>4</v>
      </c>
      <c r="I302" s="3">
        <v>5</v>
      </c>
      <c r="J302" s="3">
        <v>6</v>
      </c>
      <c r="K302" s="3">
        <v>7</v>
      </c>
      <c r="L302" s="3">
        <v>8</v>
      </c>
      <c r="M302" s="3">
        <v>9</v>
      </c>
      <c r="N302" s="3">
        <v>10</v>
      </c>
      <c r="O302" t="s">
        <v>2</v>
      </c>
      <c r="P302" t="s">
        <v>3</v>
      </c>
      <c r="Q302" t="s">
        <v>4</v>
      </c>
      <c r="R302" t="s">
        <v>5</v>
      </c>
      <c r="S302" t="s">
        <v>6</v>
      </c>
      <c r="T302" t="s">
        <v>7</v>
      </c>
      <c r="U302" t="s">
        <v>8</v>
      </c>
      <c r="V302" t="s">
        <v>9</v>
      </c>
      <c r="W302" t="s">
        <v>10</v>
      </c>
      <c r="X302" t="s">
        <v>11</v>
      </c>
      <c r="Y302" t="s">
        <v>12</v>
      </c>
      <c r="Z302" t="s">
        <v>10</v>
      </c>
      <c r="AA302" t="s">
        <v>13</v>
      </c>
      <c r="AB302" t="s">
        <v>3</v>
      </c>
    </row>
    <row r="303" spans="1:28" ht="15.6" x14ac:dyDescent="0.3">
      <c r="A303" s="2"/>
      <c r="B303" s="1"/>
      <c r="C303" s="1" t="s">
        <v>14</v>
      </c>
      <c r="D303" s="4" t="s">
        <v>15</v>
      </c>
      <c r="E303" s="5">
        <v>1</v>
      </c>
      <c r="F303" s="5">
        <v>1</v>
      </c>
      <c r="G303" s="5">
        <v>1</v>
      </c>
      <c r="H303" s="5">
        <v>1</v>
      </c>
      <c r="I303" s="5">
        <v>0</v>
      </c>
      <c r="J303" s="5">
        <v>1</v>
      </c>
      <c r="K303" s="5">
        <v>0</v>
      </c>
      <c r="L303" s="5">
        <v>0</v>
      </c>
      <c r="M303" s="5">
        <v>1</v>
      </c>
      <c r="N303" s="5">
        <v>0</v>
      </c>
      <c r="O303">
        <f t="shared" ref="O303:O318" si="26">AVERAGE(E303:N303)</f>
        <v>0.6</v>
      </c>
    </row>
    <row r="304" spans="1:28" ht="15.6" x14ac:dyDescent="0.3">
      <c r="A304" s="2"/>
      <c r="B304" s="1"/>
      <c r="C304" s="1"/>
      <c r="D304" s="4" t="s">
        <v>8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>
        <f t="shared" si="26"/>
        <v>0</v>
      </c>
      <c r="P304" s="1">
        <v>3</v>
      </c>
      <c r="Q304" s="1">
        <f t="shared" ref="Q304:Q317" si="27">P304*O304</f>
        <v>0</v>
      </c>
    </row>
    <row r="305" spans="1:17" ht="15.6" x14ac:dyDescent="0.3">
      <c r="A305" s="2"/>
      <c r="B305" s="1"/>
      <c r="C305" s="1"/>
      <c r="D305" s="4" t="s">
        <v>9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>
        <f t="shared" si="26"/>
        <v>0</v>
      </c>
      <c r="P305" s="1">
        <v>4</v>
      </c>
      <c r="Q305" s="1">
        <f t="shared" si="27"/>
        <v>0</v>
      </c>
    </row>
    <row r="306" spans="1:17" ht="15.6" x14ac:dyDescent="0.3">
      <c r="A306" s="2"/>
      <c r="B306" s="1"/>
      <c r="C306" s="1"/>
      <c r="D306" s="4" t="s">
        <v>10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>
        <f t="shared" si="26"/>
        <v>0</v>
      </c>
      <c r="P306" s="1">
        <v>6</v>
      </c>
      <c r="Q306" s="1">
        <f t="shared" si="27"/>
        <v>0</v>
      </c>
    </row>
    <row r="307" spans="1:17" ht="15.6" x14ac:dyDescent="0.3">
      <c r="A307" s="2"/>
      <c r="B307" s="1"/>
      <c r="C307" s="1"/>
      <c r="D307" s="4" t="s">
        <v>11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>
        <f t="shared" si="26"/>
        <v>0</v>
      </c>
      <c r="P307" s="1">
        <v>3</v>
      </c>
      <c r="Q307" s="1">
        <f t="shared" si="27"/>
        <v>0</v>
      </c>
    </row>
    <row r="308" spans="1:17" ht="15.6" x14ac:dyDescent="0.3">
      <c r="A308" s="2"/>
      <c r="B308" s="1"/>
      <c r="C308" s="1"/>
      <c r="D308" s="4" t="s">
        <v>12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>
        <f t="shared" si="26"/>
        <v>0</v>
      </c>
      <c r="P308" s="1">
        <v>4</v>
      </c>
      <c r="Q308" s="1">
        <f t="shared" si="27"/>
        <v>0</v>
      </c>
    </row>
    <row r="309" spans="1:17" ht="15.6" x14ac:dyDescent="0.3">
      <c r="A309" s="1"/>
      <c r="B309" s="1"/>
      <c r="C309" s="1"/>
      <c r="D309" s="4" t="s">
        <v>16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>
        <f t="shared" si="26"/>
        <v>0</v>
      </c>
      <c r="P309" s="1">
        <v>6</v>
      </c>
      <c r="Q309" s="1">
        <f t="shared" si="27"/>
        <v>0</v>
      </c>
    </row>
    <row r="310" spans="1:17" ht="15.6" x14ac:dyDescent="0.3">
      <c r="A310" s="1"/>
      <c r="B310" s="1"/>
      <c r="C310" s="1"/>
      <c r="D310" s="4" t="s">
        <v>17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>
        <f t="shared" si="26"/>
        <v>0</v>
      </c>
      <c r="P310">
        <v>4</v>
      </c>
      <c r="Q310" s="1">
        <f t="shared" si="27"/>
        <v>0</v>
      </c>
    </row>
    <row r="311" spans="1:17" ht="15.6" x14ac:dyDescent="0.3">
      <c r="A311" s="1"/>
      <c r="B311" s="1"/>
      <c r="C311" s="1" t="s">
        <v>18</v>
      </c>
      <c r="D311" s="6" t="s">
        <v>8</v>
      </c>
      <c r="E311" s="7">
        <v>2</v>
      </c>
      <c r="F311" s="7">
        <v>1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>
        <f t="shared" si="26"/>
        <v>0.3</v>
      </c>
      <c r="P311" s="1">
        <v>2</v>
      </c>
      <c r="Q311" s="1">
        <f t="shared" si="27"/>
        <v>0.6</v>
      </c>
    </row>
    <row r="312" spans="1:17" ht="15.6" x14ac:dyDescent="0.3">
      <c r="A312" s="1"/>
      <c r="B312" s="1"/>
      <c r="C312" s="1"/>
      <c r="D312" s="6" t="s">
        <v>9</v>
      </c>
      <c r="E312" s="7">
        <v>0</v>
      </c>
      <c r="F312" s="7">
        <v>0</v>
      </c>
      <c r="G312" s="7">
        <v>0</v>
      </c>
      <c r="H312" s="7">
        <v>1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>
        <f t="shared" si="26"/>
        <v>0.1</v>
      </c>
      <c r="P312" s="1">
        <v>3</v>
      </c>
      <c r="Q312" s="1">
        <f t="shared" si="27"/>
        <v>0.30000000000000004</v>
      </c>
    </row>
    <row r="313" spans="1:17" ht="15.6" x14ac:dyDescent="0.3">
      <c r="A313" s="1"/>
      <c r="B313" s="1"/>
      <c r="C313" s="1"/>
      <c r="D313" s="6" t="s">
        <v>10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>
        <f t="shared" si="26"/>
        <v>0</v>
      </c>
      <c r="P313" s="1">
        <v>5</v>
      </c>
      <c r="Q313" s="1">
        <f t="shared" si="27"/>
        <v>0</v>
      </c>
    </row>
    <row r="314" spans="1:17" ht="15.6" x14ac:dyDescent="0.3">
      <c r="A314" s="1"/>
      <c r="B314" s="1"/>
      <c r="C314" s="1"/>
      <c r="D314" s="6" t="s">
        <v>11</v>
      </c>
      <c r="E314" s="7">
        <v>0</v>
      </c>
      <c r="F314" s="7">
        <v>0</v>
      </c>
      <c r="G314" s="7">
        <v>1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>
        <f t="shared" si="26"/>
        <v>0.1</v>
      </c>
      <c r="P314" s="1">
        <v>2</v>
      </c>
      <c r="Q314" s="1">
        <f t="shared" si="27"/>
        <v>0.2</v>
      </c>
    </row>
    <row r="315" spans="1:17" ht="15.6" x14ac:dyDescent="0.3">
      <c r="A315" s="1"/>
      <c r="B315" s="1"/>
      <c r="C315" s="1"/>
      <c r="D315" s="6" t="s">
        <v>12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>
        <f t="shared" si="26"/>
        <v>0</v>
      </c>
      <c r="P315" s="1">
        <v>3</v>
      </c>
      <c r="Q315" s="1">
        <f t="shared" si="27"/>
        <v>0</v>
      </c>
    </row>
    <row r="316" spans="1:17" ht="15.6" x14ac:dyDescent="0.3">
      <c r="A316" s="1"/>
      <c r="B316" s="1"/>
      <c r="C316" s="1"/>
      <c r="D316" s="6" t="s">
        <v>16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>
        <f t="shared" si="26"/>
        <v>0</v>
      </c>
      <c r="P316" s="1">
        <v>5</v>
      </c>
      <c r="Q316" s="1">
        <f t="shared" si="27"/>
        <v>0</v>
      </c>
    </row>
    <row r="317" spans="1:17" ht="15.6" x14ac:dyDescent="0.3">
      <c r="A317" s="1"/>
      <c r="B317" s="1"/>
      <c r="C317" s="1" t="s">
        <v>13</v>
      </c>
      <c r="D317" s="8" t="s">
        <v>19</v>
      </c>
      <c r="E317" s="9">
        <v>0</v>
      </c>
      <c r="F317" s="9">
        <v>5</v>
      </c>
      <c r="G317" s="9">
        <v>0</v>
      </c>
      <c r="H317" s="9">
        <v>3</v>
      </c>
      <c r="I317" s="9">
        <v>0</v>
      </c>
      <c r="J317" s="9">
        <v>0</v>
      </c>
      <c r="K317" s="9">
        <v>0</v>
      </c>
      <c r="L317" s="9">
        <v>5</v>
      </c>
      <c r="M317" s="9">
        <v>3</v>
      </c>
      <c r="N317" s="9">
        <v>0</v>
      </c>
      <c r="O317">
        <f t="shared" si="26"/>
        <v>1.6</v>
      </c>
      <c r="P317" s="1">
        <v>2</v>
      </c>
      <c r="Q317" s="1">
        <f t="shared" si="27"/>
        <v>3.2</v>
      </c>
    </row>
    <row r="318" spans="1:17" ht="15.6" x14ac:dyDescent="0.3">
      <c r="A318" s="1"/>
      <c r="B318" s="1"/>
      <c r="C318" s="1"/>
      <c r="D318" s="8" t="s">
        <v>20</v>
      </c>
      <c r="E318" s="9">
        <v>0</v>
      </c>
      <c r="F318" s="9">
        <v>1</v>
      </c>
      <c r="G318" s="9">
        <v>0</v>
      </c>
      <c r="H318" s="9">
        <v>1</v>
      </c>
      <c r="I318" s="9">
        <v>0</v>
      </c>
      <c r="J318" s="9">
        <v>0</v>
      </c>
      <c r="K318" s="9">
        <v>0</v>
      </c>
      <c r="L318" s="9">
        <v>1</v>
      </c>
      <c r="M318" s="9">
        <v>2</v>
      </c>
      <c r="N318" s="9">
        <v>0</v>
      </c>
      <c r="O318">
        <f t="shared" si="26"/>
        <v>0.5</v>
      </c>
    </row>
    <row r="319" spans="1:17" ht="15.6" x14ac:dyDescent="0.3">
      <c r="A319" s="1"/>
      <c r="B319" s="1"/>
      <c r="C319" s="1"/>
      <c r="D319" s="10" t="s">
        <v>21</v>
      </c>
      <c r="E319" s="11" t="s">
        <v>65</v>
      </c>
      <c r="F319" s="11" t="s">
        <v>66</v>
      </c>
      <c r="G319" s="11"/>
      <c r="H319" s="11"/>
      <c r="I319" s="11" t="s">
        <v>67</v>
      </c>
      <c r="J319" s="11"/>
      <c r="K319" s="11"/>
      <c r="L319" s="11"/>
      <c r="M319" s="11"/>
      <c r="N319" s="11"/>
    </row>
    <row r="320" spans="1:17" ht="15.6" x14ac:dyDescent="0.3">
      <c r="A320" s="1"/>
      <c r="B320" s="1"/>
      <c r="C320" s="1"/>
      <c r="D320" s="12" t="s">
        <v>25</v>
      </c>
      <c r="E320" s="13"/>
      <c r="F320" s="1"/>
      <c r="G320" s="1"/>
      <c r="H320" s="1"/>
      <c r="I320" s="1" t="s">
        <v>26</v>
      </c>
      <c r="J320" s="1"/>
      <c r="K320" s="1"/>
      <c r="L320" s="1"/>
      <c r="M320" s="1"/>
      <c r="N320" s="1"/>
    </row>
    <row r="321" spans="1:28" ht="15.6" x14ac:dyDescent="0.3">
      <c r="A321" s="1"/>
      <c r="B321" s="1"/>
      <c r="C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28" ht="15.6" x14ac:dyDescent="0.3">
      <c r="A322" s="14"/>
      <c r="B322" s="14"/>
      <c r="C322" s="14"/>
      <c r="D322" s="15"/>
      <c r="E322" s="15"/>
      <c r="F322" s="14"/>
      <c r="G322" s="14"/>
      <c r="H322" s="14"/>
      <c r="I322" s="14"/>
      <c r="J322" s="14"/>
      <c r="K322" s="14"/>
      <c r="L322" s="14"/>
      <c r="M322" s="14"/>
      <c r="N322" s="14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</row>
    <row r="323" spans="1:28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28" ht="15.6" x14ac:dyDescent="0.3">
      <c r="A324" s="1">
        <v>2926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R324">
        <f>AVERAGE(O327:O329)</f>
        <v>0</v>
      </c>
      <c r="S324">
        <f>AVERAGE(O330:O332)</f>
        <v>0.16666666666666666</v>
      </c>
      <c r="T324">
        <f>O333</f>
        <v>0</v>
      </c>
      <c r="U324">
        <f>O334</f>
        <v>0.1</v>
      </c>
      <c r="V324">
        <f>O335</f>
        <v>0.1</v>
      </c>
      <c r="W324">
        <f>O336</f>
        <v>0</v>
      </c>
      <c r="X324">
        <f>O337</f>
        <v>0.5</v>
      </c>
      <c r="Y324">
        <f>O338</f>
        <v>0.4</v>
      </c>
      <c r="Z324">
        <f>O339</f>
        <v>0.9</v>
      </c>
      <c r="AA324">
        <f>O340</f>
        <v>4.0999999999999996</v>
      </c>
      <c r="AB324">
        <f>SUM(Q327:Q340)</f>
        <v>18.399999999999999</v>
      </c>
    </row>
    <row r="325" spans="1:28" ht="15.6" x14ac:dyDescent="0.3">
      <c r="A325" s="2"/>
      <c r="B325" s="1" t="s">
        <v>68</v>
      </c>
      <c r="C325" s="1"/>
      <c r="D325" s="1" t="s">
        <v>1</v>
      </c>
      <c r="E325" s="3">
        <v>1</v>
      </c>
      <c r="F325" s="3">
        <v>2</v>
      </c>
      <c r="G325" s="3">
        <v>3</v>
      </c>
      <c r="H325" s="3">
        <v>4</v>
      </c>
      <c r="I325" s="3">
        <v>5</v>
      </c>
      <c r="J325" s="3">
        <v>6</v>
      </c>
      <c r="K325" s="3">
        <v>7</v>
      </c>
      <c r="L325" s="3">
        <v>8</v>
      </c>
      <c r="M325" s="3">
        <v>9</v>
      </c>
      <c r="N325" s="3">
        <v>10</v>
      </c>
      <c r="O325" t="s">
        <v>2</v>
      </c>
      <c r="P325" t="s">
        <v>3</v>
      </c>
      <c r="Q325" t="s">
        <v>4</v>
      </c>
      <c r="R325" t="s">
        <v>5</v>
      </c>
      <c r="S325" t="s">
        <v>6</v>
      </c>
      <c r="T325" t="s">
        <v>7</v>
      </c>
      <c r="U325" t="s">
        <v>8</v>
      </c>
      <c r="V325" t="s">
        <v>9</v>
      </c>
      <c r="W325" t="s">
        <v>10</v>
      </c>
      <c r="X325" t="s">
        <v>11</v>
      </c>
      <c r="Y325" t="s">
        <v>12</v>
      </c>
      <c r="Z325" t="s">
        <v>10</v>
      </c>
      <c r="AA325" t="s">
        <v>13</v>
      </c>
      <c r="AB325" t="s">
        <v>3</v>
      </c>
    </row>
    <row r="326" spans="1:28" ht="15.6" x14ac:dyDescent="0.3">
      <c r="A326" s="2"/>
      <c r="B326" s="1"/>
      <c r="C326" s="1" t="s">
        <v>14</v>
      </c>
      <c r="D326" s="4" t="s">
        <v>15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>
        <f t="shared" ref="O326:O341" si="28">AVERAGE(E326:N326)</f>
        <v>0</v>
      </c>
    </row>
    <row r="327" spans="1:28" ht="15.6" x14ac:dyDescent="0.3">
      <c r="A327" s="2"/>
      <c r="B327" s="1"/>
      <c r="C327" s="1"/>
      <c r="D327" s="4" t="s">
        <v>8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>
        <f t="shared" si="28"/>
        <v>0</v>
      </c>
      <c r="P327" s="1">
        <v>3</v>
      </c>
      <c r="Q327" s="1">
        <f t="shared" ref="Q327:Q340" si="29">P327*O327</f>
        <v>0</v>
      </c>
    </row>
    <row r="328" spans="1:28" ht="15.6" x14ac:dyDescent="0.3">
      <c r="A328" s="2"/>
      <c r="B328" s="1"/>
      <c r="C328" s="1"/>
      <c r="D328" s="4" t="s">
        <v>9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>
        <f t="shared" si="28"/>
        <v>0</v>
      </c>
      <c r="P328" s="1">
        <v>4</v>
      </c>
      <c r="Q328" s="1">
        <f t="shared" si="29"/>
        <v>0</v>
      </c>
    </row>
    <row r="329" spans="1:28" ht="15.6" x14ac:dyDescent="0.3">
      <c r="A329" s="2"/>
      <c r="B329" s="1"/>
      <c r="C329" s="1"/>
      <c r="D329" s="4" t="s">
        <v>10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>
        <f t="shared" si="28"/>
        <v>0</v>
      </c>
      <c r="P329" s="1">
        <v>6</v>
      </c>
      <c r="Q329" s="1">
        <f t="shared" si="29"/>
        <v>0</v>
      </c>
    </row>
    <row r="330" spans="1:28" ht="15.6" x14ac:dyDescent="0.3">
      <c r="A330" s="2"/>
      <c r="B330" s="1"/>
      <c r="C330" s="1"/>
      <c r="D330" s="4" t="s">
        <v>11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>
        <f t="shared" si="28"/>
        <v>0</v>
      </c>
      <c r="P330" s="1">
        <v>3</v>
      </c>
      <c r="Q330" s="1">
        <f t="shared" si="29"/>
        <v>0</v>
      </c>
    </row>
    <row r="331" spans="1:28" ht="15.6" x14ac:dyDescent="0.3">
      <c r="A331" s="2"/>
      <c r="B331" s="1"/>
      <c r="C331" s="1"/>
      <c r="D331" s="4" t="s">
        <v>12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>
        <f t="shared" si="28"/>
        <v>0</v>
      </c>
      <c r="P331" s="1">
        <v>4</v>
      </c>
      <c r="Q331" s="1">
        <f t="shared" si="29"/>
        <v>0</v>
      </c>
    </row>
    <row r="332" spans="1:28" ht="15.6" x14ac:dyDescent="0.3">
      <c r="A332" s="1"/>
      <c r="B332" s="1"/>
      <c r="C332" s="1"/>
      <c r="D332" s="4" t="s">
        <v>16</v>
      </c>
      <c r="E332" s="5">
        <v>1</v>
      </c>
      <c r="F332" s="5">
        <v>0</v>
      </c>
      <c r="G332" s="5">
        <v>0</v>
      </c>
      <c r="H332" s="5">
        <v>1</v>
      </c>
      <c r="I332" s="5">
        <v>0</v>
      </c>
      <c r="J332" s="5">
        <v>1</v>
      </c>
      <c r="K332" s="5">
        <v>0</v>
      </c>
      <c r="L332" s="5">
        <v>0</v>
      </c>
      <c r="M332" s="5">
        <v>1</v>
      </c>
      <c r="N332" s="5">
        <v>1</v>
      </c>
      <c r="O332">
        <f t="shared" si="28"/>
        <v>0.5</v>
      </c>
      <c r="P332" s="1">
        <v>6</v>
      </c>
      <c r="Q332" s="1">
        <f t="shared" si="29"/>
        <v>3</v>
      </c>
    </row>
    <row r="333" spans="1:28" ht="15.6" x14ac:dyDescent="0.3">
      <c r="A333" s="1"/>
      <c r="B333" s="1"/>
      <c r="C333" s="1"/>
      <c r="D333" s="4" t="s">
        <v>17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>
        <f t="shared" si="28"/>
        <v>0</v>
      </c>
      <c r="P333">
        <v>4</v>
      </c>
      <c r="Q333" s="1">
        <f t="shared" si="29"/>
        <v>0</v>
      </c>
    </row>
    <row r="334" spans="1:28" ht="15.6" x14ac:dyDescent="0.3">
      <c r="A334" s="1"/>
      <c r="B334" s="1"/>
      <c r="C334" s="1" t="s">
        <v>18</v>
      </c>
      <c r="D334" s="6" t="s">
        <v>8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>
        <f t="shared" si="28"/>
        <v>0.1</v>
      </c>
      <c r="P334" s="1">
        <v>2</v>
      </c>
      <c r="Q334" s="1">
        <f t="shared" si="29"/>
        <v>0.2</v>
      </c>
    </row>
    <row r="335" spans="1:28" ht="15.6" x14ac:dyDescent="0.3">
      <c r="A335" s="1"/>
      <c r="B335" s="1"/>
      <c r="C335" s="1"/>
      <c r="D335" s="6" t="s">
        <v>9</v>
      </c>
      <c r="E335" s="7">
        <v>0</v>
      </c>
      <c r="F335" s="7">
        <v>0</v>
      </c>
      <c r="G335" s="7">
        <v>0</v>
      </c>
      <c r="H335" s="7">
        <v>1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>
        <f t="shared" si="28"/>
        <v>0.1</v>
      </c>
      <c r="P335" s="1">
        <v>3</v>
      </c>
      <c r="Q335" s="1">
        <f t="shared" si="29"/>
        <v>0.30000000000000004</v>
      </c>
    </row>
    <row r="336" spans="1:28" ht="15.6" x14ac:dyDescent="0.3">
      <c r="A336" s="1"/>
      <c r="B336" s="1"/>
      <c r="C336" s="1"/>
      <c r="D336" s="6" t="s">
        <v>10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>
        <f t="shared" si="28"/>
        <v>0</v>
      </c>
      <c r="P336" s="1">
        <v>5</v>
      </c>
      <c r="Q336" s="1">
        <f t="shared" si="29"/>
        <v>0</v>
      </c>
    </row>
    <row r="337" spans="1:28" ht="15.6" x14ac:dyDescent="0.3">
      <c r="A337" s="1"/>
      <c r="B337" s="1"/>
      <c r="C337" s="1"/>
      <c r="D337" s="6" t="s">
        <v>11</v>
      </c>
      <c r="E337" s="7">
        <v>0</v>
      </c>
      <c r="F337" s="7">
        <v>1</v>
      </c>
      <c r="G337" s="7">
        <v>1</v>
      </c>
      <c r="H337" s="7">
        <v>1</v>
      </c>
      <c r="I337" s="7">
        <v>0</v>
      </c>
      <c r="J337" s="7">
        <v>0</v>
      </c>
      <c r="K337" s="7">
        <v>1</v>
      </c>
      <c r="L337" s="7">
        <v>0</v>
      </c>
      <c r="M337" s="7">
        <v>0</v>
      </c>
      <c r="N337" s="7">
        <v>1</v>
      </c>
      <c r="O337">
        <f t="shared" si="28"/>
        <v>0.5</v>
      </c>
      <c r="P337" s="1">
        <v>2</v>
      </c>
      <c r="Q337" s="1">
        <f t="shared" si="29"/>
        <v>1</v>
      </c>
    </row>
    <row r="338" spans="1:28" ht="15.6" x14ac:dyDescent="0.3">
      <c r="A338" s="1"/>
      <c r="B338" s="1"/>
      <c r="C338" s="1"/>
      <c r="D338" s="6" t="s">
        <v>12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1</v>
      </c>
      <c r="K338" s="7">
        <v>0</v>
      </c>
      <c r="L338" s="7">
        <v>2</v>
      </c>
      <c r="M338" s="7">
        <v>0</v>
      </c>
      <c r="N338" s="7">
        <v>1</v>
      </c>
      <c r="O338">
        <f t="shared" si="28"/>
        <v>0.4</v>
      </c>
      <c r="P338" s="1">
        <v>3</v>
      </c>
      <c r="Q338" s="1">
        <f t="shared" si="29"/>
        <v>1.2000000000000002</v>
      </c>
    </row>
    <row r="339" spans="1:28" ht="15.6" x14ac:dyDescent="0.3">
      <c r="A339" s="1"/>
      <c r="B339" s="1"/>
      <c r="C339" s="1"/>
      <c r="D339" s="6" t="s">
        <v>16</v>
      </c>
      <c r="E339" s="7">
        <v>1</v>
      </c>
      <c r="F339" s="7">
        <v>3</v>
      </c>
      <c r="G339" s="7">
        <v>2</v>
      </c>
      <c r="H339" s="7">
        <v>0</v>
      </c>
      <c r="I339" s="7">
        <v>1</v>
      </c>
      <c r="J339" s="7">
        <v>1</v>
      </c>
      <c r="K339" s="7">
        <v>0</v>
      </c>
      <c r="L339" s="7">
        <v>1</v>
      </c>
      <c r="M339" s="7">
        <v>0</v>
      </c>
      <c r="N339" s="7">
        <v>0</v>
      </c>
      <c r="O339">
        <f t="shared" si="28"/>
        <v>0.9</v>
      </c>
      <c r="P339" s="1">
        <v>5</v>
      </c>
      <c r="Q339" s="1">
        <f t="shared" si="29"/>
        <v>4.5</v>
      </c>
    </row>
    <row r="340" spans="1:28" ht="15.6" x14ac:dyDescent="0.3">
      <c r="A340" s="1"/>
      <c r="B340" s="1"/>
      <c r="C340" s="1" t="s">
        <v>13</v>
      </c>
      <c r="D340" s="8" t="s">
        <v>19</v>
      </c>
      <c r="E340" s="9">
        <v>5</v>
      </c>
      <c r="F340" s="9">
        <v>5</v>
      </c>
      <c r="G340" s="9">
        <v>5</v>
      </c>
      <c r="H340" s="9">
        <v>5</v>
      </c>
      <c r="I340" s="9">
        <v>5</v>
      </c>
      <c r="J340" s="9">
        <v>3</v>
      </c>
      <c r="K340" s="9">
        <v>0</v>
      </c>
      <c r="L340" s="9">
        <v>5</v>
      </c>
      <c r="M340" s="9">
        <v>3</v>
      </c>
      <c r="N340" s="9">
        <v>5</v>
      </c>
      <c r="O340">
        <f t="shared" si="28"/>
        <v>4.0999999999999996</v>
      </c>
      <c r="P340" s="1">
        <v>2</v>
      </c>
      <c r="Q340" s="1">
        <f t="shared" si="29"/>
        <v>8.1999999999999993</v>
      </c>
    </row>
    <row r="341" spans="1:28" ht="15.6" x14ac:dyDescent="0.3">
      <c r="A341" s="1"/>
      <c r="B341" s="1"/>
      <c r="C341" s="1"/>
      <c r="D341" s="8" t="s">
        <v>20</v>
      </c>
      <c r="E341" s="9">
        <v>1</v>
      </c>
      <c r="F341" s="9">
        <v>3</v>
      </c>
      <c r="G341" s="9">
        <v>2</v>
      </c>
      <c r="H341" s="9">
        <v>1</v>
      </c>
      <c r="I341" s="9">
        <v>1</v>
      </c>
      <c r="J341" s="9">
        <v>1</v>
      </c>
      <c r="K341" s="9">
        <v>0</v>
      </c>
      <c r="L341" s="9">
        <v>0</v>
      </c>
      <c r="M341" s="9">
        <v>2</v>
      </c>
      <c r="N341" s="9">
        <v>1</v>
      </c>
      <c r="O341">
        <f t="shared" si="28"/>
        <v>1.2</v>
      </c>
    </row>
    <row r="342" spans="1:28" ht="15.6" x14ac:dyDescent="0.3">
      <c r="A342" s="1"/>
      <c r="B342" s="1"/>
      <c r="C342" s="1"/>
      <c r="D342" s="10" t="s">
        <v>21</v>
      </c>
      <c r="E342" s="11" t="s">
        <v>69</v>
      </c>
      <c r="F342" s="11" t="s">
        <v>70</v>
      </c>
      <c r="G342" s="11"/>
      <c r="H342" s="11" t="s">
        <v>71</v>
      </c>
      <c r="I342" s="11"/>
      <c r="J342" s="11"/>
      <c r="K342" s="11"/>
      <c r="L342" s="11"/>
      <c r="M342" s="11"/>
      <c r="N342" s="11"/>
    </row>
    <row r="343" spans="1:28" ht="15.6" x14ac:dyDescent="0.3">
      <c r="A343" s="1"/>
      <c r="B343" s="1"/>
      <c r="C343" s="1"/>
      <c r="D343" s="12" t="s">
        <v>25</v>
      </c>
      <c r="E343" s="13"/>
      <c r="F343" s="1"/>
      <c r="G343" s="1"/>
      <c r="H343" s="1"/>
      <c r="I343" s="1"/>
      <c r="J343" s="1"/>
      <c r="K343" s="1"/>
      <c r="L343" s="1"/>
      <c r="M343" s="1"/>
      <c r="N343" s="1"/>
    </row>
    <row r="344" spans="1:28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28" ht="15.6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</row>
    <row r="346" spans="1:28" ht="15.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28" ht="15.6" x14ac:dyDescent="0.3">
      <c r="A347" s="1">
        <v>3218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R347">
        <f>AVERAGE(O350:O352)</f>
        <v>0.19999999999999998</v>
      </c>
      <c r="S347">
        <f>AVERAGE(O353:O355)</f>
        <v>0</v>
      </c>
      <c r="T347">
        <f>O356</f>
        <v>1</v>
      </c>
      <c r="U347">
        <f>O357</f>
        <v>0.9</v>
      </c>
      <c r="V347">
        <f>O358</f>
        <v>0</v>
      </c>
      <c r="W347">
        <f>O359</f>
        <v>1.3</v>
      </c>
      <c r="X347">
        <f>O360</f>
        <v>0.3</v>
      </c>
      <c r="Y347">
        <f>O361</f>
        <v>0.1</v>
      </c>
      <c r="Z347">
        <f>O362</f>
        <v>0.2</v>
      </c>
      <c r="AA347">
        <f>O363</f>
        <v>2.5</v>
      </c>
      <c r="AB347">
        <f>SUM(Q350:Q363)</f>
        <v>22.5</v>
      </c>
    </row>
    <row r="348" spans="1:28" ht="15.6" x14ac:dyDescent="0.3">
      <c r="A348" s="2"/>
      <c r="B348" s="1" t="s">
        <v>72</v>
      </c>
      <c r="C348" s="1"/>
      <c r="D348" s="1" t="s">
        <v>1</v>
      </c>
      <c r="E348" s="3">
        <v>1</v>
      </c>
      <c r="F348" s="3">
        <v>2</v>
      </c>
      <c r="G348" s="3">
        <v>3</v>
      </c>
      <c r="H348" s="3">
        <v>4</v>
      </c>
      <c r="I348" s="3">
        <v>5</v>
      </c>
      <c r="J348" s="3">
        <v>6</v>
      </c>
      <c r="K348" s="3">
        <v>7</v>
      </c>
      <c r="L348" s="3">
        <v>8</v>
      </c>
      <c r="M348" s="3">
        <v>9</v>
      </c>
      <c r="N348" s="3">
        <v>10</v>
      </c>
      <c r="O348" t="s">
        <v>2</v>
      </c>
      <c r="P348" t="s">
        <v>3</v>
      </c>
      <c r="Q348" t="s">
        <v>4</v>
      </c>
      <c r="R348" t="s">
        <v>5</v>
      </c>
      <c r="S348" t="s">
        <v>6</v>
      </c>
      <c r="T348" t="s">
        <v>7</v>
      </c>
      <c r="U348" t="s">
        <v>8</v>
      </c>
      <c r="V348" t="s">
        <v>9</v>
      </c>
      <c r="W348" t="s">
        <v>10</v>
      </c>
      <c r="X348" t="s">
        <v>11</v>
      </c>
      <c r="Y348" t="s">
        <v>12</v>
      </c>
      <c r="Z348" t="s">
        <v>10</v>
      </c>
      <c r="AA348" t="s">
        <v>13</v>
      </c>
      <c r="AB348" t="s">
        <v>3</v>
      </c>
    </row>
    <row r="349" spans="1:28" ht="15.6" x14ac:dyDescent="0.3">
      <c r="A349" s="2"/>
      <c r="B349" s="1"/>
      <c r="C349" s="1" t="s">
        <v>14</v>
      </c>
      <c r="D349" s="4" t="s">
        <v>15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1</v>
      </c>
      <c r="L349" s="5">
        <v>0</v>
      </c>
      <c r="M349" s="5">
        <v>0</v>
      </c>
      <c r="N349" s="5">
        <v>0</v>
      </c>
      <c r="O349">
        <f t="shared" ref="O349:O364" si="30">AVERAGE(E349:N349)</f>
        <v>0.1</v>
      </c>
    </row>
    <row r="350" spans="1:28" ht="15.6" x14ac:dyDescent="0.3">
      <c r="A350" s="2"/>
      <c r="B350" s="1"/>
      <c r="C350" s="1"/>
      <c r="D350" s="4" t="s">
        <v>8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1</v>
      </c>
      <c r="M350" s="5">
        <v>0</v>
      </c>
      <c r="N350" s="5">
        <v>0</v>
      </c>
      <c r="O350">
        <f t="shared" si="30"/>
        <v>0.1</v>
      </c>
      <c r="P350" s="1">
        <v>3</v>
      </c>
      <c r="Q350" s="1">
        <f t="shared" ref="Q350:Q363" si="31">P350*O350</f>
        <v>0.30000000000000004</v>
      </c>
    </row>
    <row r="351" spans="1:28" ht="15.6" x14ac:dyDescent="0.3">
      <c r="A351" s="2"/>
      <c r="B351" s="1"/>
      <c r="C351" s="1"/>
      <c r="D351" s="4" t="s">
        <v>9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>
        <f t="shared" si="30"/>
        <v>0</v>
      </c>
      <c r="P351" s="1">
        <v>4</v>
      </c>
      <c r="Q351" s="1">
        <f t="shared" si="31"/>
        <v>0</v>
      </c>
    </row>
    <row r="352" spans="1:28" ht="15.6" x14ac:dyDescent="0.3">
      <c r="A352" s="2"/>
      <c r="B352" s="1"/>
      <c r="C352" s="1"/>
      <c r="D352" s="4" t="s">
        <v>10</v>
      </c>
      <c r="E352" s="5">
        <v>1</v>
      </c>
      <c r="F352" s="5">
        <v>0</v>
      </c>
      <c r="G352" s="5">
        <v>1</v>
      </c>
      <c r="H352" s="5">
        <v>0</v>
      </c>
      <c r="I352" s="5">
        <v>1</v>
      </c>
      <c r="J352" s="5">
        <v>0</v>
      </c>
      <c r="K352" s="5">
        <v>1</v>
      </c>
      <c r="L352" s="5">
        <v>0</v>
      </c>
      <c r="M352" s="5">
        <v>1</v>
      </c>
      <c r="N352" s="5">
        <v>0</v>
      </c>
      <c r="O352">
        <f t="shared" si="30"/>
        <v>0.5</v>
      </c>
      <c r="P352" s="1">
        <v>6</v>
      </c>
      <c r="Q352" s="1">
        <f t="shared" si="31"/>
        <v>3</v>
      </c>
    </row>
    <row r="353" spans="1:28" ht="15.6" x14ac:dyDescent="0.3">
      <c r="A353" s="2"/>
      <c r="B353" s="1"/>
      <c r="C353" s="1"/>
      <c r="D353" s="4" t="s">
        <v>11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>
        <f t="shared" si="30"/>
        <v>0</v>
      </c>
      <c r="P353" s="1">
        <v>3</v>
      </c>
      <c r="Q353" s="1">
        <f t="shared" si="31"/>
        <v>0</v>
      </c>
    </row>
    <row r="354" spans="1:28" ht="15.6" x14ac:dyDescent="0.3">
      <c r="A354" s="2"/>
      <c r="B354" s="1"/>
      <c r="C354" s="1"/>
      <c r="D354" s="4" t="s">
        <v>12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>
        <f t="shared" si="30"/>
        <v>0</v>
      </c>
      <c r="P354" s="1">
        <v>4</v>
      </c>
      <c r="Q354" s="1">
        <f t="shared" si="31"/>
        <v>0</v>
      </c>
    </row>
    <row r="355" spans="1:28" ht="15.6" x14ac:dyDescent="0.3">
      <c r="A355" s="1"/>
      <c r="B355" s="1"/>
      <c r="C355" s="1"/>
      <c r="D355" s="4" t="s">
        <v>16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>
        <f t="shared" si="30"/>
        <v>0</v>
      </c>
      <c r="P355" s="1">
        <v>6</v>
      </c>
      <c r="Q355" s="1">
        <f t="shared" si="31"/>
        <v>0</v>
      </c>
    </row>
    <row r="356" spans="1:28" ht="15.6" x14ac:dyDescent="0.3">
      <c r="A356" s="1"/>
      <c r="B356" s="1"/>
      <c r="C356" s="1"/>
      <c r="D356" s="4" t="s">
        <v>17</v>
      </c>
      <c r="E356" s="5">
        <v>2</v>
      </c>
      <c r="F356" s="5">
        <v>2</v>
      </c>
      <c r="G356" s="5">
        <v>0</v>
      </c>
      <c r="H356" s="5">
        <v>3</v>
      </c>
      <c r="I356" s="5">
        <v>0</v>
      </c>
      <c r="J356" s="5">
        <v>0</v>
      </c>
      <c r="K356" s="5">
        <v>0</v>
      </c>
      <c r="L356" s="5">
        <v>3</v>
      </c>
      <c r="M356" s="5">
        <v>0</v>
      </c>
      <c r="N356" s="5">
        <v>0</v>
      </c>
      <c r="O356">
        <f t="shared" si="30"/>
        <v>1</v>
      </c>
      <c r="P356">
        <v>4</v>
      </c>
      <c r="Q356" s="1">
        <f t="shared" si="31"/>
        <v>4</v>
      </c>
    </row>
    <row r="357" spans="1:28" ht="15.6" x14ac:dyDescent="0.3">
      <c r="A357" s="1"/>
      <c r="B357" s="1"/>
      <c r="C357" s="1" t="s">
        <v>18</v>
      </c>
      <c r="D357" s="6" t="s">
        <v>8</v>
      </c>
      <c r="E357" s="7">
        <v>1</v>
      </c>
      <c r="F357" s="7">
        <v>3</v>
      </c>
      <c r="G357" s="7">
        <v>1</v>
      </c>
      <c r="H357" s="7">
        <v>2</v>
      </c>
      <c r="I357" s="7">
        <v>2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>
        <f t="shared" si="30"/>
        <v>0.9</v>
      </c>
      <c r="P357" s="1">
        <v>2</v>
      </c>
      <c r="Q357" s="1">
        <f t="shared" si="31"/>
        <v>1.8</v>
      </c>
    </row>
    <row r="358" spans="1:28" ht="15.6" x14ac:dyDescent="0.3">
      <c r="A358" s="1"/>
      <c r="B358" s="1"/>
      <c r="C358" s="1"/>
      <c r="D358" s="6" t="s">
        <v>9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>
        <f t="shared" si="30"/>
        <v>0</v>
      </c>
      <c r="P358" s="1">
        <v>3</v>
      </c>
      <c r="Q358" s="1">
        <f t="shared" si="31"/>
        <v>0</v>
      </c>
    </row>
    <row r="359" spans="1:28" ht="15.6" x14ac:dyDescent="0.3">
      <c r="A359" s="1"/>
      <c r="B359" s="1"/>
      <c r="C359" s="1"/>
      <c r="D359" s="6" t="s">
        <v>10</v>
      </c>
      <c r="E359" s="7">
        <v>2</v>
      </c>
      <c r="F359" s="7">
        <v>2</v>
      </c>
      <c r="G359" s="7">
        <v>3</v>
      </c>
      <c r="H359" s="7">
        <v>1</v>
      </c>
      <c r="I359" s="7">
        <v>0</v>
      </c>
      <c r="J359" s="7">
        <v>0</v>
      </c>
      <c r="K359" s="7">
        <v>2</v>
      </c>
      <c r="L359" s="7">
        <v>1</v>
      </c>
      <c r="M359" s="7">
        <v>2</v>
      </c>
      <c r="N359" s="7">
        <v>0</v>
      </c>
      <c r="O359">
        <f t="shared" si="30"/>
        <v>1.3</v>
      </c>
      <c r="P359" s="1">
        <v>5</v>
      </c>
      <c r="Q359" s="1">
        <f t="shared" si="31"/>
        <v>6.5</v>
      </c>
    </row>
    <row r="360" spans="1:28" ht="15.6" x14ac:dyDescent="0.3">
      <c r="A360" s="1"/>
      <c r="B360" s="1"/>
      <c r="C360" s="1"/>
      <c r="D360" s="6" t="s">
        <v>11</v>
      </c>
      <c r="E360" s="7">
        <v>0</v>
      </c>
      <c r="F360" s="7">
        <v>0</v>
      </c>
      <c r="G360" s="7">
        <v>0</v>
      </c>
      <c r="H360" s="7">
        <v>0</v>
      </c>
      <c r="I360" s="7">
        <v>2</v>
      </c>
      <c r="J360" s="7">
        <v>0</v>
      </c>
      <c r="K360" s="7">
        <v>0</v>
      </c>
      <c r="L360" s="7">
        <v>1</v>
      </c>
      <c r="M360" s="7">
        <v>0</v>
      </c>
      <c r="N360" s="7">
        <v>0</v>
      </c>
      <c r="O360">
        <f t="shared" si="30"/>
        <v>0.3</v>
      </c>
      <c r="P360" s="1">
        <v>2</v>
      </c>
      <c r="Q360" s="1">
        <f t="shared" si="31"/>
        <v>0.6</v>
      </c>
    </row>
    <row r="361" spans="1:28" ht="15.6" x14ac:dyDescent="0.3">
      <c r="A361" s="1"/>
      <c r="B361" s="1"/>
      <c r="C361" s="1"/>
      <c r="D361" s="6" t="s">
        <v>12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1</v>
      </c>
      <c r="N361" s="7">
        <v>0</v>
      </c>
      <c r="O361">
        <f t="shared" si="30"/>
        <v>0.1</v>
      </c>
      <c r="P361" s="1">
        <v>3</v>
      </c>
      <c r="Q361" s="1">
        <f t="shared" si="31"/>
        <v>0.30000000000000004</v>
      </c>
    </row>
    <row r="362" spans="1:28" ht="15.6" x14ac:dyDescent="0.3">
      <c r="A362" s="1"/>
      <c r="B362" s="1"/>
      <c r="C362" s="1"/>
      <c r="D362" s="6" t="s">
        <v>16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1</v>
      </c>
      <c r="L362" s="7">
        <v>1</v>
      </c>
      <c r="M362" s="7">
        <v>0</v>
      </c>
      <c r="N362" s="7">
        <v>0</v>
      </c>
      <c r="O362">
        <f t="shared" si="30"/>
        <v>0.2</v>
      </c>
      <c r="P362" s="1">
        <v>5</v>
      </c>
      <c r="Q362" s="1">
        <f t="shared" si="31"/>
        <v>1</v>
      </c>
    </row>
    <row r="363" spans="1:28" ht="15.6" x14ac:dyDescent="0.3">
      <c r="A363" s="1"/>
      <c r="B363" s="1"/>
      <c r="C363" s="1" t="s">
        <v>13</v>
      </c>
      <c r="D363" s="8" t="s">
        <v>19</v>
      </c>
      <c r="E363" s="9">
        <v>5</v>
      </c>
      <c r="F363" s="9">
        <v>5</v>
      </c>
      <c r="G363" s="9">
        <v>0</v>
      </c>
      <c r="H363" s="9">
        <v>0</v>
      </c>
      <c r="I363" s="9">
        <v>5</v>
      </c>
      <c r="J363" s="9">
        <v>0</v>
      </c>
      <c r="K363" s="9">
        <v>5</v>
      </c>
      <c r="L363" s="9">
        <v>5</v>
      </c>
      <c r="M363" s="9">
        <v>0</v>
      </c>
      <c r="N363" s="9">
        <v>0</v>
      </c>
      <c r="O363">
        <f t="shared" si="30"/>
        <v>2.5</v>
      </c>
      <c r="P363" s="1">
        <v>2</v>
      </c>
      <c r="Q363" s="1">
        <f t="shared" si="31"/>
        <v>5</v>
      </c>
    </row>
    <row r="364" spans="1:28" ht="15.6" x14ac:dyDescent="0.3">
      <c r="A364" s="1"/>
      <c r="B364" s="1"/>
      <c r="C364" s="1"/>
      <c r="D364" s="8" t="s">
        <v>20</v>
      </c>
      <c r="E364" s="9">
        <v>1</v>
      </c>
      <c r="F364" s="9">
        <v>2</v>
      </c>
      <c r="G364" s="9">
        <v>0</v>
      </c>
      <c r="H364" s="9">
        <v>0</v>
      </c>
      <c r="I364" s="9">
        <v>2</v>
      </c>
      <c r="J364" s="9">
        <v>0</v>
      </c>
      <c r="K364" s="9">
        <v>2</v>
      </c>
      <c r="L364" s="9">
        <v>1</v>
      </c>
      <c r="M364" s="9">
        <v>0</v>
      </c>
      <c r="N364" s="9">
        <v>0</v>
      </c>
      <c r="O364">
        <f t="shared" si="30"/>
        <v>0.8</v>
      </c>
    </row>
    <row r="365" spans="1:28" ht="15.6" x14ac:dyDescent="0.3">
      <c r="A365" s="1"/>
      <c r="B365" s="1"/>
      <c r="C365" s="1"/>
      <c r="D365" s="10" t="s">
        <v>21</v>
      </c>
      <c r="E365" s="11" t="s">
        <v>73</v>
      </c>
      <c r="F365" s="11"/>
      <c r="G365" s="11" t="s">
        <v>74</v>
      </c>
      <c r="H365" s="11"/>
      <c r="I365" s="11"/>
      <c r="J365" s="11"/>
      <c r="K365" s="11"/>
      <c r="L365" s="11"/>
      <c r="M365" s="11"/>
      <c r="N365" s="11"/>
    </row>
    <row r="366" spans="1:28" ht="15.6" x14ac:dyDescent="0.3">
      <c r="A366" s="1"/>
      <c r="B366" s="1"/>
      <c r="C366" s="1"/>
      <c r="D366" s="12" t="s">
        <v>25</v>
      </c>
      <c r="E366" s="13"/>
      <c r="F366" s="1"/>
      <c r="G366" s="1"/>
      <c r="H366" s="1"/>
      <c r="I366" s="1"/>
      <c r="J366" s="1"/>
      <c r="K366" s="1"/>
      <c r="L366" s="1"/>
      <c r="M366" s="1"/>
      <c r="N366" s="1"/>
    </row>
    <row r="367" spans="1:28" ht="15.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28" ht="15.6" x14ac:dyDescent="0.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</row>
    <row r="369" spans="1:28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28" ht="15.6" x14ac:dyDescent="0.3">
      <c r="A370" s="1">
        <v>3674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R370">
        <f>AVERAGE(O373:O375)</f>
        <v>0.26666666666666666</v>
      </c>
      <c r="S370">
        <f>AVERAGE(O376:O378)</f>
        <v>0</v>
      </c>
      <c r="T370">
        <f>O379</f>
        <v>1.4</v>
      </c>
      <c r="U370">
        <f>O380</f>
        <v>0.4</v>
      </c>
      <c r="V370">
        <f>O381</f>
        <v>0</v>
      </c>
      <c r="W370">
        <f>O382</f>
        <v>1.4</v>
      </c>
      <c r="X370">
        <f>O383</f>
        <v>0.1</v>
      </c>
      <c r="Y370">
        <f>O384</f>
        <v>0</v>
      </c>
      <c r="Z370">
        <f>O385</f>
        <v>0.7</v>
      </c>
      <c r="AA370">
        <f>O386</f>
        <v>4.3</v>
      </c>
      <c r="AB370">
        <f>SUM(Q373:Q386)</f>
        <v>30.5</v>
      </c>
    </row>
    <row r="371" spans="1:28" ht="15.6" x14ac:dyDescent="0.3">
      <c r="A371" s="2"/>
      <c r="B371" s="1" t="s">
        <v>75</v>
      </c>
      <c r="C371" s="1"/>
      <c r="D371" s="1" t="s">
        <v>1</v>
      </c>
      <c r="E371" s="3">
        <v>1</v>
      </c>
      <c r="F371" s="3">
        <v>2</v>
      </c>
      <c r="G371" s="3">
        <v>3</v>
      </c>
      <c r="H371" s="3">
        <v>4</v>
      </c>
      <c r="I371" s="3">
        <v>5</v>
      </c>
      <c r="J371" s="3">
        <v>6</v>
      </c>
      <c r="K371" s="3">
        <v>7</v>
      </c>
      <c r="L371" s="3">
        <v>8</v>
      </c>
      <c r="M371" s="3">
        <v>9</v>
      </c>
      <c r="N371" s="3">
        <v>10</v>
      </c>
      <c r="O371" t="s">
        <v>2</v>
      </c>
      <c r="P371" t="s">
        <v>3</v>
      </c>
      <c r="Q371" t="s">
        <v>4</v>
      </c>
      <c r="R371" t="s">
        <v>5</v>
      </c>
      <c r="S371" t="s">
        <v>6</v>
      </c>
      <c r="T371" t="s">
        <v>7</v>
      </c>
      <c r="U371" t="s">
        <v>8</v>
      </c>
      <c r="V371" t="s">
        <v>9</v>
      </c>
      <c r="W371" t="s">
        <v>10</v>
      </c>
      <c r="X371" t="s">
        <v>11</v>
      </c>
      <c r="Y371" t="s">
        <v>12</v>
      </c>
      <c r="Z371" t="s">
        <v>10</v>
      </c>
      <c r="AA371" t="s">
        <v>13</v>
      </c>
      <c r="AB371" t="s">
        <v>3</v>
      </c>
    </row>
    <row r="372" spans="1:28" ht="15.6" x14ac:dyDescent="0.3">
      <c r="A372" s="2"/>
      <c r="B372" s="1"/>
      <c r="C372" s="1" t="s">
        <v>14</v>
      </c>
      <c r="D372" s="4" t="s">
        <v>15</v>
      </c>
      <c r="E372" s="5">
        <v>1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1</v>
      </c>
      <c r="M372" s="5">
        <v>0</v>
      </c>
      <c r="N372" s="5">
        <v>0</v>
      </c>
      <c r="O372">
        <f t="shared" ref="O372:O387" si="32">AVERAGE(E372:N372)</f>
        <v>0.2</v>
      </c>
    </row>
    <row r="373" spans="1:28" ht="15.6" x14ac:dyDescent="0.3">
      <c r="A373" s="2"/>
      <c r="B373" s="1"/>
      <c r="C373" s="1"/>
      <c r="D373" s="4" t="s">
        <v>8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>
        <f t="shared" si="32"/>
        <v>0</v>
      </c>
      <c r="P373" s="1">
        <v>3</v>
      </c>
      <c r="Q373" s="1">
        <f t="shared" ref="Q373:Q386" si="33">P373*O373</f>
        <v>0</v>
      </c>
    </row>
    <row r="374" spans="1:28" ht="15.6" x14ac:dyDescent="0.3">
      <c r="A374" s="2"/>
      <c r="B374" s="1"/>
      <c r="C374" s="1"/>
      <c r="D374" s="4" t="s">
        <v>9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>
        <f t="shared" si="32"/>
        <v>0</v>
      </c>
      <c r="P374" s="1">
        <v>4</v>
      </c>
      <c r="Q374" s="1">
        <f t="shared" si="33"/>
        <v>0</v>
      </c>
    </row>
    <row r="375" spans="1:28" ht="15.6" x14ac:dyDescent="0.3">
      <c r="A375" s="2"/>
      <c r="B375" s="1"/>
      <c r="C375" s="1"/>
      <c r="D375" s="4" t="s">
        <v>10</v>
      </c>
      <c r="E375" s="5">
        <v>1</v>
      </c>
      <c r="F375" s="5">
        <v>1</v>
      </c>
      <c r="G375" s="5">
        <v>1</v>
      </c>
      <c r="H375" s="5">
        <v>1</v>
      </c>
      <c r="I375" s="5">
        <v>1</v>
      </c>
      <c r="J375" s="5">
        <v>1</v>
      </c>
      <c r="K375" s="5">
        <v>0</v>
      </c>
      <c r="L375" s="5">
        <v>0</v>
      </c>
      <c r="M375" s="5">
        <v>1</v>
      </c>
      <c r="N375" s="5">
        <v>1</v>
      </c>
      <c r="O375">
        <f t="shared" si="32"/>
        <v>0.8</v>
      </c>
      <c r="P375" s="1">
        <v>6</v>
      </c>
      <c r="Q375" s="1">
        <f t="shared" si="33"/>
        <v>4.8000000000000007</v>
      </c>
    </row>
    <row r="376" spans="1:28" ht="15.6" x14ac:dyDescent="0.3">
      <c r="A376" s="2"/>
      <c r="B376" s="1"/>
      <c r="C376" s="1"/>
      <c r="D376" s="4" t="s">
        <v>11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>
        <f t="shared" si="32"/>
        <v>0</v>
      </c>
      <c r="P376" s="1">
        <v>3</v>
      </c>
      <c r="Q376" s="1">
        <f t="shared" si="33"/>
        <v>0</v>
      </c>
    </row>
    <row r="377" spans="1:28" ht="15.6" x14ac:dyDescent="0.3">
      <c r="A377" s="2"/>
      <c r="B377" s="1"/>
      <c r="C377" s="1"/>
      <c r="D377" s="4" t="s">
        <v>12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>
        <f t="shared" si="32"/>
        <v>0</v>
      </c>
      <c r="P377" s="1">
        <v>4</v>
      </c>
      <c r="Q377" s="1">
        <f t="shared" si="33"/>
        <v>0</v>
      </c>
    </row>
    <row r="378" spans="1:28" ht="15.6" x14ac:dyDescent="0.3">
      <c r="A378" s="1"/>
      <c r="B378" s="1"/>
      <c r="C378" s="1"/>
      <c r="D378" s="4" t="s">
        <v>16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>
        <f t="shared" si="32"/>
        <v>0</v>
      </c>
      <c r="P378" s="1">
        <v>6</v>
      </c>
      <c r="Q378" s="1">
        <f t="shared" si="33"/>
        <v>0</v>
      </c>
    </row>
    <row r="379" spans="1:28" ht="15.6" x14ac:dyDescent="0.3">
      <c r="A379" s="1"/>
      <c r="B379" s="1"/>
      <c r="C379" s="1"/>
      <c r="D379" s="4" t="s">
        <v>17</v>
      </c>
      <c r="E379" s="5">
        <v>0</v>
      </c>
      <c r="F379" s="5">
        <v>0</v>
      </c>
      <c r="G379" s="5">
        <v>2</v>
      </c>
      <c r="H379" s="5">
        <v>3</v>
      </c>
      <c r="I379" s="5">
        <v>3</v>
      </c>
      <c r="J379" s="5">
        <v>3</v>
      </c>
      <c r="K379" s="5">
        <v>3</v>
      </c>
      <c r="L379" s="5">
        <v>0</v>
      </c>
      <c r="M379" s="5">
        <v>0</v>
      </c>
      <c r="N379" s="5">
        <v>0</v>
      </c>
      <c r="O379">
        <f t="shared" si="32"/>
        <v>1.4</v>
      </c>
      <c r="P379">
        <v>4</v>
      </c>
      <c r="Q379" s="1">
        <f t="shared" si="33"/>
        <v>5.6</v>
      </c>
    </row>
    <row r="380" spans="1:28" ht="15.6" x14ac:dyDescent="0.3">
      <c r="A380" s="1"/>
      <c r="B380" s="1"/>
      <c r="C380" s="1" t="s">
        <v>18</v>
      </c>
      <c r="D380" s="6" t="s">
        <v>8</v>
      </c>
      <c r="E380" s="7">
        <v>0</v>
      </c>
      <c r="F380" s="7">
        <v>0</v>
      </c>
      <c r="G380" s="7">
        <v>1</v>
      </c>
      <c r="H380" s="7">
        <v>0</v>
      </c>
      <c r="I380" s="7">
        <v>0</v>
      </c>
      <c r="J380" s="7">
        <v>1</v>
      </c>
      <c r="K380" s="7">
        <v>0</v>
      </c>
      <c r="L380" s="7">
        <v>0</v>
      </c>
      <c r="M380" s="7">
        <v>0</v>
      </c>
      <c r="N380" s="7">
        <v>2</v>
      </c>
      <c r="O380">
        <f t="shared" si="32"/>
        <v>0.4</v>
      </c>
      <c r="P380" s="1">
        <v>2</v>
      </c>
      <c r="Q380" s="1">
        <f t="shared" si="33"/>
        <v>0.8</v>
      </c>
    </row>
    <row r="381" spans="1:28" ht="15.6" x14ac:dyDescent="0.3">
      <c r="A381" s="1"/>
      <c r="B381" s="1"/>
      <c r="C381" s="1"/>
      <c r="D381" s="6" t="s">
        <v>9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>
        <f t="shared" si="32"/>
        <v>0</v>
      </c>
      <c r="P381" s="1">
        <v>3</v>
      </c>
      <c r="Q381" s="1">
        <f t="shared" si="33"/>
        <v>0</v>
      </c>
    </row>
    <row r="382" spans="1:28" ht="15.6" x14ac:dyDescent="0.3">
      <c r="A382" s="1"/>
      <c r="B382" s="1"/>
      <c r="C382" s="1"/>
      <c r="D382" s="6" t="s">
        <v>10</v>
      </c>
      <c r="E382" s="7">
        <v>1</v>
      </c>
      <c r="F382" s="7">
        <v>0</v>
      </c>
      <c r="G382" s="7">
        <v>1</v>
      </c>
      <c r="H382" s="7">
        <v>1</v>
      </c>
      <c r="I382" s="7">
        <v>2</v>
      </c>
      <c r="J382" s="7">
        <v>0</v>
      </c>
      <c r="K382" s="7">
        <v>4</v>
      </c>
      <c r="L382" s="7">
        <v>1</v>
      </c>
      <c r="M382" s="7">
        <v>2</v>
      </c>
      <c r="N382" s="7">
        <v>2</v>
      </c>
      <c r="O382">
        <f t="shared" si="32"/>
        <v>1.4</v>
      </c>
      <c r="P382" s="1">
        <v>5</v>
      </c>
      <c r="Q382" s="1">
        <f t="shared" si="33"/>
        <v>7</v>
      </c>
    </row>
    <row r="383" spans="1:28" ht="15.6" x14ac:dyDescent="0.3">
      <c r="A383" s="1"/>
      <c r="B383" s="1"/>
      <c r="C383" s="1"/>
      <c r="D383" s="6" t="s">
        <v>11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1</v>
      </c>
      <c r="M383" s="7">
        <v>0</v>
      </c>
      <c r="N383" s="7">
        <v>0</v>
      </c>
      <c r="O383">
        <f t="shared" si="32"/>
        <v>0.1</v>
      </c>
      <c r="P383" s="1">
        <v>2</v>
      </c>
      <c r="Q383" s="1">
        <f t="shared" si="33"/>
        <v>0.2</v>
      </c>
    </row>
    <row r="384" spans="1:28" ht="15.6" x14ac:dyDescent="0.3">
      <c r="A384" s="1"/>
      <c r="B384" s="1"/>
      <c r="C384" s="1"/>
      <c r="D384" s="6" t="s">
        <v>12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>
        <f t="shared" si="32"/>
        <v>0</v>
      </c>
      <c r="P384" s="1">
        <v>3</v>
      </c>
      <c r="Q384" s="1">
        <f t="shared" si="33"/>
        <v>0</v>
      </c>
    </row>
    <row r="385" spans="1:28" ht="15.6" x14ac:dyDescent="0.3">
      <c r="A385" s="1"/>
      <c r="B385" s="1"/>
      <c r="C385" s="1"/>
      <c r="D385" s="6" t="s">
        <v>16</v>
      </c>
      <c r="E385" s="7">
        <v>1</v>
      </c>
      <c r="F385" s="7">
        <v>0</v>
      </c>
      <c r="G385" s="7">
        <v>1</v>
      </c>
      <c r="H385" s="7">
        <v>1</v>
      </c>
      <c r="I385" s="7">
        <v>2</v>
      </c>
      <c r="J385" s="7">
        <v>1</v>
      </c>
      <c r="K385" s="7">
        <v>0</v>
      </c>
      <c r="L385" s="7">
        <v>1</v>
      </c>
      <c r="M385" s="7">
        <v>0</v>
      </c>
      <c r="N385" s="7">
        <v>0</v>
      </c>
      <c r="O385">
        <f t="shared" si="32"/>
        <v>0.7</v>
      </c>
      <c r="P385" s="1">
        <v>5</v>
      </c>
      <c r="Q385" s="1">
        <f t="shared" si="33"/>
        <v>3.5</v>
      </c>
    </row>
    <row r="386" spans="1:28" ht="15.6" x14ac:dyDescent="0.3">
      <c r="A386" s="1"/>
      <c r="B386" s="1"/>
      <c r="C386" s="1" t="s">
        <v>13</v>
      </c>
      <c r="D386" s="8" t="s">
        <v>19</v>
      </c>
      <c r="E386" s="9">
        <v>5</v>
      </c>
      <c r="F386" s="9">
        <v>0</v>
      </c>
      <c r="G386" s="9">
        <v>5</v>
      </c>
      <c r="H386" s="9">
        <v>5</v>
      </c>
      <c r="I386" s="9">
        <v>5</v>
      </c>
      <c r="J386" s="9">
        <v>5</v>
      </c>
      <c r="K386" s="9">
        <v>5</v>
      </c>
      <c r="L386" s="9">
        <v>3</v>
      </c>
      <c r="M386" s="9">
        <v>5</v>
      </c>
      <c r="N386" s="9">
        <v>5</v>
      </c>
      <c r="O386">
        <f t="shared" si="32"/>
        <v>4.3</v>
      </c>
      <c r="P386" s="1">
        <v>2</v>
      </c>
      <c r="Q386" s="1">
        <f t="shared" si="33"/>
        <v>8.6</v>
      </c>
    </row>
    <row r="387" spans="1:28" ht="15.6" x14ac:dyDescent="0.3">
      <c r="A387" s="1"/>
      <c r="B387" s="1"/>
      <c r="C387" s="1"/>
      <c r="D387" s="8" t="s">
        <v>20</v>
      </c>
      <c r="E387" s="9">
        <v>2</v>
      </c>
      <c r="F387" s="9">
        <v>0</v>
      </c>
      <c r="G387" s="9">
        <v>1</v>
      </c>
      <c r="H387" s="9">
        <v>2</v>
      </c>
      <c r="I387" s="9">
        <v>2</v>
      </c>
      <c r="J387" s="9">
        <v>2</v>
      </c>
      <c r="K387" s="9">
        <v>2</v>
      </c>
      <c r="L387" s="9">
        <v>2</v>
      </c>
      <c r="M387" s="9">
        <v>3</v>
      </c>
      <c r="N387" s="9">
        <v>2</v>
      </c>
      <c r="O387">
        <f t="shared" si="32"/>
        <v>1.8</v>
      </c>
    </row>
    <row r="388" spans="1:28" ht="15.6" x14ac:dyDescent="0.3">
      <c r="A388" s="1"/>
      <c r="B388" s="1"/>
      <c r="C388" s="1"/>
      <c r="D388" s="10" t="s">
        <v>21</v>
      </c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1:28" ht="15.6" x14ac:dyDescent="0.3">
      <c r="A389" s="1"/>
      <c r="B389" s="1"/>
      <c r="C389" s="1"/>
      <c r="D389" s="12" t="s">
        <v>25</v>
      </c>
      <c r="E389" s="13"/>
      <c r="F389" s="1"/>
      <c r="G389" s="1"/>
      <c r="H389" s="1"/>
      <c r="I389" s="1"/>
      <c r="J389" s="1"/>
      <c r="K389" s="1"/>
      <c r="L389" s="1"/>
      <c r="M389" s="1"/>
      <c r="N389" s="1"/>
    </row>
    <row r="390" spans="1:28" ht="15.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28" ht="15.6" x14ac:dyDescent="0.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</row>
    <row r="392" spans="1:28" ht="15.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28" ht="15.6" x14ac:dyDescent="0.3">
      <c r="A393" s="1">
        <v>3711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R393">
        <f>AVERAGE(O396:O398)</f>
        <v>0</v>
      </c>
      <c r="S393">
        <f>AVERAGE(O399:O401)</f>
        <v>0.23333333333333331</v>
      </c>
      <c r="T393">
        <f>O402</f>
        <v>3</v>
      </c>
      <c r="U393">
        <f>O403</f>
        <v>0.3</v>
      </c>
      <c r="V393">
        <f>O404</f>
        <v>0.1</v>
      </c>
      <c r="W393">
        <f>O405</f>
        <v>2.2000000000000002</v>
      </c>
      <c r="X393">
        <f>O406</f>
        <v>0.1</v>
      </c>
      <c r="Y393">
        <f>O407</f>
        <v>0.2</v>
      </c>
      <c r="Z393">
        <f>O408</f>
        <v>0.2</v>
      </c>
      <c r="AA393">
        <f>O409</f>
        <v>3.8</v>
      </c>
      <c r="AB393">
        <f>SUM(Q396:Q409)</f>
        <v>37.5</v>
      </c>
    </row>
    <row r="394" spans="1:28" ht="15.6" x14ac:dyDescent="0.3">
      <c r="A394" s="2"/>
      <c r="B394" s="1" t="s">
        <v>76</v>
      </c>
      <c r="C394" s="1"/>
      <c r="D394" s="1" t="s">
        <v>1</v>
      </c>
      <c r="E394" s="3">
        <v>1</v>
      </c>
      <c r="F394" s="3">
        <v>2</v>
      </c>
      <c r="G394" s="3">
        <v>3</v>
      </c>
      <c r="H394" s="3">
        <v>4</v>
      </c>
      <c r="I394" s="3">
        <v>5</v>
      </c>
      <c r="J394" s="3">
        <v>6</v>
      </c>
      <c r="K394" s="3">
        <v>7</v>
      </c>
      <c r="L394" s="3">
        <v>8</v>
      </c>
      <c r="M394" s="3">
        <v>9</v>
      </c>
      <c r="N394" s="3">
        <v>10</v>
      </c>
      <c r="O394" t="s">
        <v>2</v>
      </c>
      <c r="P394" t="s">
        <v>3</v>
      </c>
      <c r="Q394" t="s">
        <v>4</v>
      </c>
      <c r="R394" t="s">
        <v>5</v>
      </c>
      <c r="S394" t="s">
        <v>6</v>
      </c>
      <c r="T394" t="s">
        <v>7</v>
      </c>
      <c r="U394" t="s">
        <v>8</v>
      </c>
      <c r="V394" t="s">
        <v>9</v>
      </c>
      <c r="W394" t="s">
        <v>10</v>
      </c>
      <c r="X394" t="s">
        <v>11</v>
      </c>
      <c r="Y394" t="s">
        <v>12</v>
      </c>
      <c r="Z394" t="s">
        <v>10</v>
      </c>
      <c r="AA394" t="s">
        <v>13</v>
      </c>
      <c r="AB394" t="s">
        <v>3</v>
      </c>
    </row>
    <row r="395" spans="1:28" ht="15.6" x14ac:dyDescent="0.3">
      <c r="A395" s="2"/>
      <c r="B395" s="1"/>
      <c r="C395" s="1" t="s">
        <v>14</v>
      </c>
      <c r="D395" s="4" t="s">
        <v>15</v>
      </c>
      <c r="E395" s="5">
        <v>1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>
        <f t="shared" ref="O395:O410" si="34">AVERAGE(E395:N395)</f>
        <v>0.1</v>
      </c>
    </row>
    <row r="396" spans="1:28" ht="15.6" x14ac:dyDescent="0.3">
      <c r="A396" s="2"/>
      <c r="B396" s="1"/>
      <c r="C396" s="1"/>
      <c r="D396" s="4" t="s">
        <v>8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>
        <f t="shared" si="34"/>
        <v>0</v>
      </c>
      <c r="P396" s="1">
        <v>3</v>
      </c>
      <c r="Q396" s="1">
        <f t="shared" ref="Q396:Q409" si="35">P396*O396</f>
        <v>0</v>
      </c>
    </row>
    <row r="397" spans="1:28" ht="15.6" x14ac:dyDescent="0.3">
      <c r="A397" s="2"/>
      <c r="B397" s="1"/>
      <c r="C397" s="1"/>
      <c r="D397" s="4" t="s">
        <v>9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>
        <f t="shared" si="34"/>
        <v>0</v>
      </c>
      <c r="P397" s="1">
        <v>4</v>
      </c>
      <c r="Q397" s="1">
        <f t="shared" si="35"/>
        <v>0</v>
      </c>
    </row>
    <row r="398" spans="1:28" ht="15.6" x14ac:dyDescent="0.3">
      <c r="A398" s="2"/>
      <c r="B398" s="1"/>
      <c r="C398" s="1"/>
      <c r="D398" s="4" t="s">
        <v>10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>
        <f t="shared" si="34"/>
        <v>0</v>
      </c>
      <c r="P398" s="1">
        <v>6</v>
      </c>
      <c r="Q398" s="1">
        <f t="shared" si="35"/>
        <v>0</v>
      </c>
    </row>
    <row r="399" spans="1:28" ht="15.6" x14ac:dyDescent="0.3">
      <c r="A399" s="2"/>
      <c r="B399" s="1"/>
      <c r="C399" s="1"/>
      <c r="D399" s="4" t="s">
        <v>11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>
        <f t="shared" si="34"/>
        <v>0</v>
      </c>
      <c r="P399" s="1">
        <v>3</v>
      </c>
      <c r="Q399" s="1">
        <f t="shared" si="35"/>
        <v>0</v>
      </c>
    </row>
    <row r="400" spans="1:28" ht="15.6" x14ac:dyDescent="0.3">
      <c r="A400" s="2"/>
      <c r="B400" s="1"/>
      <c r="C400" s="1"/>
      <c r="D400" s="4" t="s">
        <v>12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>
        <f t="shared" si="34"/>
        <v>0</v>
      </c>
      <c r="P400" s="1">
        <v>4</v>
      </c>
      <c r="Q400" s="1">
        <f t="shared" si="35"/>
        <v>0</v>
      </c>
    </row>
    <row r="401" spans="1:28" ht="15.6" x14ac:dyDescent="0.3">
      <c r="A401" s="1"/>
      <c r="B401" s="1"/>
      <c r="C401" s="1"/>
      <c r="D401" s="4" t="s">
        <v>16</v>
      </c>
      <c r="E401" s="5">
        <v>1</v>
      </c>
      <c r="F401" s="5">
        <v>1</v>
      </c>
      <c r="G401" s="5">
        <v>1</v>
      </c>
      <c r="H401" s="5">
        <v>1</v>
      </c>
      <c r="I401" s="5">
        <v>1</v>
      </c>
      <c r="J401" s="5">
        <v>0</v>
      </c>
      <c r="K401" s="5">
        <v>0</v>
      </c>
      <c r="L401" s="5">
        <v>1</v>
      </c>
      <c r="M401" s="5">
        <v>0</v>
      </c>
      <c r="N401" s="5">
        <v>1</v>
      </c>
      <c r="O401">
        <f t="shared" si="34"/>
        <v>0.7</v>
      </c>
      <c r="P401" s="1">
        <v>6</v>
      </c>
      <c r="Q401" s="1">
        <f t="shared" si="35"/>
        <v>4.1999999999999993</v>
      </c>
    </row>
    <row r="402" spans="1:28" ht="15.6" x14ac:dyDescent="0.3">
      <c r="A402" s="1"/>
      <c r="B402" s="1"/>
      <c r="C402" s="1"/>
      <c r="D402" s="4" t="s">
        <v>17</v>
      </c>
      <c r="E402" s="5">
        <v>3</v>
      </c>
      <c r="F402" s="5">
        <v>3</v>
      </c>
      <c r="G402" s="5">
        <v>3</v>
      </c>
      <c r="H402" s="5">
        <v>3</v>
      </c>
      <c r="I402" s="5">
        <v>3</v>
      </c>
      <c r="J402" s="5">
        <v>3</v>
      </c>
      <c r="K402" s="5">
        <v>3</v>
      </c>
      <c r="L402" s="5">
        <v>3</v>
      </c>
      <c r="M402" s="5">
        <v>3</v>
      </c>
      <c r="N402" s="5">
        <v>3</v>
      </c>
      <c r="O402">
        <f t="shared" si="34"/>
        <v>3</v>
      </c>
      <c r="P402">
        <v>4</v>
      </c>
      <c r="Q402" s="1">
        <f t="shared" si="35"/>
        <v>12</v>
      </c>
    </row>
    <row r="403" spans="1:28" ht="15.6" x14ac:dyDescent="0.3">
      <c r="A403" s="1"/>
      <c r="B403" s="1"/>
      <c r="C403" s="1" t="s">
        <v>18</v>
      </c>
      <c r="D403" s="6" t="s">
        <v>8</v>
      </c>
      <c r="E403" s="7">
        <v>0</v>
      </c>
      <c r="F403" s="7">
        <v>1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1</v>
      </c>
      <c r="M403" s="7">
        <v>0</v>
      </c>
      <c r="N403" s="7">
        <v>1</v>
      </c>
      <c r="O403">
        <f t="shared" si="34"/>
        <v>0.3</v>
      </c>
      <c r="P403" s="1">
        <v>2</v>
      </c>
      <c r="Q403" s="1">
        <f t="shared" si="35"/>
        <v>0.6</v>
      </c>
    </row>
    <row r="404" spans="1:28" ht="15.6" x14ac:dyDescent="0.3">
      <c r="A404" s="1"/>
      <c r="B404" s="1"/>
      <c r="C404" s="1"/>
      <c r="D404" s="6" t="s">
        <v>9</v>
      </c>
      <c r="E404" s="7">
        <v>0</v>
      </c>
      <c r="F404" s="7">
        <v>0</v>
      </c>
      <c r="G404" s="7">
        <v>0</v>
      </c>
      <c r="H404" s="7">
        <v>0</v>
      </c>
      <c r="I404" s="7">
        <v>1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>
        <f t="shared" si="34"/>
        <v>0.1</v>
      </c>
      <c r="P404" s="1">
        <v>3</v>
      </c>
      <c r="Q404" s="1">
        <f t="shared" si="35"/>
        <v>0.30000000000000004</v>
      </c>
    </row>
    <row r="405" spans="1:28" ht="15.6" x14ac:dyDescent="0.3">
      <c r="A405" s="1"/>
      <c r="B405" s="1"/>
      <c r="C405" s="1"/>
      <c r="D405" s="6" t="s">
        <v>10</v>
      </c>
      <c r="E405" s="7">
        <v>2</v>
      </c>
      <c r="F405" s="7">
        <v>1</v>
      </c>
      <c r="G405" s="7">
        <v>2</v>
      </c>
      <c r="H405" s="7">
        <v>2</v>
      </c>
      <c r="I405" s="7">
        <v>3</v>
      </c>
      <c r="J405" s="7">
        <v>2</v>
      </c>
      <c r="K405" s="7">
        <v>3</v>
      </c>
      <c r="L405" s="7">
        <v>3</v>
      </c>
      <c r="M405" s="7">
        <v>2</v>
      </c>
      <c r="N405" s="7">
        <v>2</v>
      </c>
      <c r="O405">
        <f t="shared" si="34"/>
        <v>2.2000000000000002</v>
      </c>
      <c r="P405" s="1">
        <v>5</v>
      </c>
      <c r="Q405" s="1">
        <f t="shared" si="35"/>
        <v>11</v>
      </c>
    </row>
    <row r="406" spans="1:28" ht="15.6" x14ac:dyDescent="0.3">
      <c r="A406" s="1"/>
      <c r="B406" s="1"/>
      <c r="C406" s="1"/>
      <c r="D406" s="6" t="s">
        <v>11</v>
      </c>
      <c r="E406" s="7">
        <v>0</v>
      </c>
      <c r="F406" s="7">
        <v>0</v>
      </c>
      <c r="G406" s="7">
        <v>0</v>
      </c>
      <c r="H406" s="7">
        <v>1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>
        <f t="shared" si="34"/>
        <v>0.1</v>
      </c>
      <c r="P406" s="1">
        <v>2</v>
      </c>
      <c r="Q406" s="1">
        <f t="shared" si="35"/>
        <v>0.2</v>
      </c>
    </row>
    <row r="407" spans="1:28" ht="15.6" x14ac:dyDescent="0.3">
      <c r="A407" s="1"/>
      <c r="B407" s="1"/>
      <c r="C407" s="1"/>
      <c r="D407" s="6" t="s">
        <v>12</v>
      </c>
      <c r="E407" s="7">
        <v>1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>
        <f t="shared" si="34"/>
        <v>0.2</v>
      </c>
      <c r="P407" s="1">
        <v>3</v>
      </c>
      <c r="Q407" s="1">
        <f t="shared" si="35"/>
        <v>0.60000000000000009</v>
      </c>
    </row>
    <row r="408" spans="1:28" ht="15.6" x14ac:dyDescent="0.3">
      <c r="A408" s="1"/>
      <c r="B408" s="1"/>
      <c r="C408" s="1"/>
      <c r="D408" s="6" t="s">
        <v>16</v>
      </c>
      <c r="E408" s="7">
        <v>0</v>
      </c>
      <c r="F408" s="7">
        <v>0</v>
      </c>
      <c r="G408" s="7">
        <v>1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1</v>
      </c>
      <c r="N408" s="7">
        <v>0</v>
      </c>
      <c r="O408">
        <f t="shared" si="34"/>
        <v>0.2</v>
      </c>
      <c r="P408" s="1">
        <v>5</v>
      </c>
      <c r="Q408" s="1">
        <f t="shared" si="35"/>
        <v>1</v>
      </c>
    </row>
    <row r="409" spans="1:28" ht="15.6" x14ac:dyDescent="0.3">
      <c r="A409" s="1"/>
      <c r="B409" s="1"/>
      <c r="C409" s="1" t="s">
        <v>13</v>
      </c>
      <c r="D409" s="8" t="s">
        <v>19</v>
      </c>
      <c r="E409" s="9">
        <v>5</v>
      </c>
      <c r="F409" s="9">
        <v>5</v>
      </c>
      <c r="G409" s="9">
        <v>0</v>
      </c>
      <c r="H409" s="9">
        <v>0</v>
      </c>
      <c r="I409" s="9">
        <v>5</v>
      </c>
      <c r="J409" s="9">
        <v>5</v>
      </c>
      <c r="K409" s="9">
        <v>5</v>
      </c>
      <c r="L409" s="9">
        <v>5</v>
      </c>
      <c r="M409" s="9">
        <v>5</v>
      </c>
      <c r="N409" s="9">
        <v>3</v>
      </c>
      <c r="O409">
        <f t="shared" si="34"/>
        <v>3.8</v>
      </c>
      <c r="P409" s="1">
        <v>2</v>
      </c>
      <c r="Q409" s="1">
        <f t="shared" si="35"/>
        <v>7.6</v>
      </c>
    </row>
    <row r="410" spans="1:28" ht="15.6" x14ac:dyDescent="0.3">
      <c r="A410" s="1"/>
      <c r="B410" s="1"/>
      <c r="C410" s="1"/>
      <c r="D410" s="8" t="s">
        <v>20</v>
      </c>
      <c r="E410" s="9">
        <v>1</v>
      </c>
      <c r="F410" s="9">
        <v>2</v>
      </c>
      <c r="G410" s="9">
        <v>0</v>
      </c>
      <c r="H410" s="9">
        <v>0</v>
      </c>
      <c r="I410" s="9">
        <v>2</v>
      </c>
      <c r="J410" s="9">
        <v>2</v>
      </c>
      <c r="K410" s="9">
        <v>1</v>
      </c>
      <c r="L410" s="9">
        <v>2</v>
      </c>
      <c r="M410" s="9">
        <v>1</v>
      </c>
      <c r="N410" s="9">
        <v>2</v>
      </c>
      <c r="O410">
        <f t="shared" si="34"/>
        <v>1.3</v>
      </c>
    </row>
    <row r="411" spans="1:28" ht="15.6" x14ac:dyDescent="0.3">
      <c r="A411" s="1"/>
      <c r="B411" s="1"/>
      <c r="C411" s="1"/>
      <c r="D411" s="10" t="s">
        <v>21</v>
      </c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1:28" ht="15.6" x14ac:dyDescent="0.3">
      <c r="A412" s="1"/>
      <c r="B412" s="1"/>
      <c r="C412" s="1"/>
      <c r="D412" s="12" t="s">
        <v>25</v>
      </c>
      <c r="E412" s="13"/>
      <c r="F412" s="1"/>
      <c r="G412" s="1"/>
      <c r="H412" s="1"/>
      <c r="I412" s="1"/>
      <c r="J412" s="1"/>
      <c r="K412" s="1"/>
      <c r="L412" s="1"/>
      <c r="M412" s="1"/>
      <c r="N412" s="1"/>
    </row>
    <row r="413" spans="1:28" ht="15.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28" ht="15.6" x14ac:dyDescent="0.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 spans="1:28" ht="15.6" x14ac:dyDescent="0.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</row>
    <row r="416" spans="1:28" ht="15.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28" ht="15.6" x14ac:dyDescent="0.3">
      <c r="A417" s="1">
        <v>3712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R417">
        <f>AVERAGE(O420:O422)</f>
        <v>9.9999999999999992E-2</v>
      </c>
      <c r="S417">
        <f>AVERAGE(O423:O425)</f>
        <v>0</v>
      </c>
      <c r="T417">
        <f>O426</f>
        <v>0</v>
      </c>
      <c r="U417">
        <f>O427</f>
        <v>0.8</v>
      </c>
      <c r="V417">
        <f>O428</f>
        <v>0</v>
      </c>
      <c r="W417">
        <f>O429</f>
        <v>0</v>
      </c>
      <c r="X417">
        <f>O430</f>
        <v>0.8</v>
      </c>
      <c r="Y417">
        <f>O431</f>
        <v>0</v>
      </c>
      <c r="Z417">
        <f>O432</f>
        <v>0</v>
      </c>
      <c r="AA417">
        <f>O433</f>
        <v>2.2999999999999998</v>
      </c>
      <c r="AB417">
        <f>SUM(Q420:Q433)</f>
        <v>8.6999999999999993</v>
      </c>
    </row>
    <row r="418" spans="1:28" ht="15.6" x14ac:dyDescent="0.3">
      <c r="A418" s="2"/>
      <c r="B418" s="1" t="s">
        <v>77</v>
      </c>
      <c r="C418" s="1"/>
      <c r="D418" s="1" t="s">
        <v>1</v>
      </c>
      <c r="E418" s="3">
        <v>1</v>
      </c>
      <c r="F418" s="3">
        <v>2</v>
      </c>
      <c r="G418" s="3">
        <v>3</v>
      </c>
      <c r="H418" s="3">
        <v>4</v>
      </c>
      <c r="I418" s="3">
        <v>5</v>
      </c>
      <c r="J418" s="3">
        <v>6</v>
      </c>
      <c r="K418" s="3">
        <v>7</v>
      </c>
      <c r="L418" s="3">
        <v>8</v>
      </c>
      <c r="M418" s="3">
        <v>9</v>
      </c>
      <c r="N418" s="3">
        <v>10</v>
      </c>
      <c r="O418" t="s">
        <v>2</v>
      </c>
      <c r="P418" t="s">
        <v>3</v>
      </c>
      <c r="Q418" t="s">
        <v>4</v>
      </c>
      <c r="R418" t="s">
        <v>5</v>
      </c>
      <c r="S418" t="s">
        <v>6</v>
      </c>
      <c r="T418" t="s">
        <v>7</v>
      </c>
      <c r="U418" t="s">
        <v>8</v>
      </c>
      <c r="V418" t="s">
        <v>9</v>
      </c>
      <c r="W418" t="s">
        <v>10</v>
      </c>
      <c r="X418" t="s">
        <v>11</v>
      </c>
      <c r="Y418" t="s">
        <v>12</v>
      </c>
      <c r="Z418" t="s">
        <v>10</v>
      </c>
      <c r="AA418" t="s">
        <v>13</v>
      </c>
      <c r="AB418" t="s">
        <v>3</v>
      </c>
    </row>
    <row r="419" spans="1:28" ht="15.6" x14ac:dyDescent="0.3">
      <c r="A419" s="2"/>
      <c r="B419" s="1"/>
      <c r="C419" s="1" t="s">
        <v>14</v>
      </c>
      <c r="D419" s="4" t="s">
        <v>15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>
        <f t="shared" ref="O419:O434" si="36">AVERAGE(E419:N419)</f>
        <v>0</v>
      </c>
    </row>
    <row r="420" spans="1:28" ht="15.6" x14ac:dyDescent="0.3">
      <c r="A420" s="2"/>
      <c r="B420" s="1"/>
      <c r="C420" s="1"/>
      <c r="D420" s="4" t="s">
        <v>8</v>
      </c>
      <c r="E420" s="5">
        <v>0</v>
      </c>
      <c r="F420" s="5">
        <v>0</v>
      </c>
      <c r="G420" s="5">
        <v>1</v>
      </c>
      <c r="H420" s="5">
        <v>0</v>
      </c>
      <c r="I420" s="5">
        <v>0</v>
      </c>
      <c r="J420" s="5">
        <v>1</v>
      </c>
      <c r="K420" s="5">
        <v>1</v>
      </c>
      <c r="L420" s="5">
        <v>0</v>
      </c>
      <c r="M420" s="5">
        <v>0</v>
      </c>
      <c r="N420" s="5">
        <v>0</v>
      </c>
      <c r="O420">
        <f t="shared" si="36"/>
        <v>0.3</v>
      </c>
      <c r="P420" s="1">
        <v>3</v>
      </c>
      <c r="Q420" s="1">
        <f t="shared" ref="Q420:Q433" si="37">P420*O420</f>
        <v>0.89999999999999991</v>
      </c>
    </row>
    <row r="421" spans="1:28" ht="15.6" x14ac:dyDescent="0.3">
      <c r="A421" s="2"/>
      <c r="B421" s="1"/>
      <c r="C421" s="1"/>
      <c r="D421" s="4" t="s">
        <v>9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>
        <f t="shared" si="36"/>
        <v>0</v>
      </c>
      <c r="P421" s="1">
        <v>4</v>
      </c>
      <c r="Q421" s="1">
        <f t="shared" si="37"/>
        <v>0</v>
      </c>
    </row>
    <row r="422" spans="1:28" ht="15.6" x14ac:dyDescent="0.3">
      <c r="A422" s="2"/>
      <c r="B422" s="1"/>
      <c r="C422" s="1"/>
      <c r="D422" s="4" t="s">
        <v>10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>
        <f t="shared" si="36"/>
        <v>0</v>
      </c>
      <c r="P422" s="1">
        <v>6</v>
      </c>
      <c r="Q422" s="1">
        <f t="shared" si="37"/>
        <v>0</v>
      </c>
    </row>
    <row r="423" spans="1:28" ht="15.6" x14ac:dyDescent="0.3">
      <c r="A423" s="2"/>
      <c r="B423" s="1"/>
      <c r="C423" s="1"/>
      <c r="D423" s="4" t="s">
        <v>11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>
        <f t="shared" si="36"/>
        <v>0</v>
      </c>
      <c r="P423" s="1">
        <v>3</v>
      </c>
      <c r="Q423" s="1">
        <f t="shared" si="37"/>
        <v>0</v>
      </c>
    </row>
    <row r="424" spans="1:28" ht="15.6" x14ac:dyDescent="0.3">
      <c r="A424" s="2"/>
      <c r="B424" s="1"/>
      <c r="C424" s="1"/>
      <c r="D424" s="4" t="s">
        <v>12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>
        <f t="shared" si="36"/>
        <v>0</v>
      </c>
      <c r="P424" s="1">
        <v>4</v>
      </c>
      <c r="Q424" s="1">
        <f t="shared" si="37"/>
        <v>0</v>
      </c>
    </row>
    <row r="425" spans="1:28" ht="15.6" x14ac:dyDescent="0.3">
      <c r="A425" s="1"/>
      <c r="B425" s="1"/>
      <c r="C425" s="1"/>
      <c r="D425" s="4" t="s">
        <v>16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>
        <f t="shared" si="36"/>
        <v>0</v>
      </c>
      <c r="P425" s="1">
        <v>6</v>
      </c>
      <c r="Q425" s="1">
        <f t="shared" si="37"/>
        <v>0</v>
      </c>
    </row>
    <row r="426" spans="1:28" ht="15.6" x14ac:dyDescent="0.3">
      <c r="A426" s="1"/>
      <c r="B426" s="1"/>
      <c r="C426" s="1"/>
      <c r="D426" s="4" t="s">
        <v>17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>
        <f t="shared" si="36"/>
        <v>0</v>
      </c>
      <c r="P426">
        <v>4</v>
      </c>
      <c r="Q426" s="1">
        <f t="shared" si="37"/>
        <v>0</v>
      </c>
    </row>
    <row r="427" spans="1:28" ht="15.6" x14ac:dyDescent="0.3">
      <c r="A427" s="1"/>
      <c r="B427" s="1"/>
      <c r="C427" s="1" t="s">
        <v>18</v>
      </c>
      <c r="D427" s="6" t="s">
        <v>8</v>
      </c>
      <c r="E427" s="7">
        <v>0</v>
      </c>
      <c r="F427" s="7">
        <v>1</v>
      </c>
      <c r="G427" s="7">
        <v>0</v>
      </c>
      <c r="H427" s="7">
        <v>0</v>
      </c>
      <c r="I427" s="7">
        <v>3</v>
      </c>
      <c r="J427" s="7">
        <v>0</v>
      </c>
      <c r="K427" s="7">
        <v>0</v>
      </c>
      <c r="L427" s="7">
        <v>3</v>
      </c>
      <c r="M427" s="7">
        <v>0</v>
      </c>
      <c r="N427" s="7">
        <v>1</v>
      </c>
      <c r="O427">
        <f t="shared" si="36"/>
        <v>0.8</v>
      </c>
      <c r="P427" s="1">
        <v>2</v>
      </c>
      <c r="Q427" s="1">
        <f t="shared" si="37"/>
        <v>1.6</v>
      </c>
    </row>
    <row r="428" spans="1:28" ht="15.6" x14ac:dyDescent="0.3">
      <c r="A428" s="1"/>
      <c r="B428" s="1"/>
      <c r="C428" s="1"/>
      <c r="D428" s="6" t="s">
        <v>9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>
        <f t="shared" si="36"/>
        <v>0</v>
      </c>
      <c r="P428" s="1">
        <v>3</v>
      </c>
      <c r="Q428" s="1">
        <f t="shared" si="37"/>
        <v>0</v>
      </c>
    </row>
    <row r="429" spans="1:28" ht="15.6" x14ac:dyDescent="0.3">
      <c r="A429" s="1"/>
      <c r="B429" s="1"/>
      <c r="C429" s="1"/>
      <c r="D429" s="6" t="s">
        <v>10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>
        <f t="shared" si="36"/>
        <v>0</v>
      </c>
      <c r="P429" s="1">
        <v>5</v>
      </c>
      <c r="Q429" s="1">
        <f t="shared" si="37"/>
        <v>0</v>
      </c>
    </row>
    <row r="430" spans="1:28" ht="15.6" x14ac:dyDescent="0.3">
      <c r="A430" s="1"/>
      <c r="B430" s="1"/>
      <c r="C430" s="1"/>
      <c r="D430" s="6" t="s">
        <v>11</v>
      </c>
      <c r="E430" s="7">
        <v>0</v>
      </c>
      <c r="F430" s="7">
        <v>1</v>
      </c>
      <c r="G430" s="7">
        <v>2</v>
      </c>
      <c r="H430" s="7">
        <v>0</v>
      </c>
      <c r="I430" s="7">
        <v>0</v>
      </c>
      <c r="J430" s="7">
        <v>2</v>
      </c>
      <c r="K430" s="7">
        <v>1</v>
      </c>
      <c r="L430" s="7">
        <v>0</v>
      </c>
      <c r="M430" s="7">
        <v>0</v>
      </c>
      <c r="N430" s="7">
        <v>2</v>
      </c>
      <c r="O430">
        <f t="shared" si="36"/>
        <v>0.8</v>
      </c>
      <c r="P430" s="1">
        <v>2</v>
      </c>
      <c r="Q430" s="1">
        <f t="shared" si="37"/>
        <v>1.6</v>
      </c>
    </row>
    <row r="431" spans="1:28" ht="15.6" x14ac:dyDescent="0.3">
      <c r="A431" s="1"/>
      <c r="B431" s="1"/>
      <c r="C431" s="1"/>
      <c r="D431" s="6" t="s">
        <v>12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>
        <f t="shared" si="36"/>
        <v>0</v>
      </c>
      <c r="P431" s="1">
        <v>3</v>
      </c>
      <c r="Q431" s="1">
        <f t="shared" si="37"/>
        <v>0</v>
      </c>
    </row>
    <row r="432" spans="1:28" ht="15.6" x14ac:dyDescent="0.3">
      <c r="A432" s="1"/>
      <c r="B432" s="1"/>
      <c r="C432" s="1"/>
      <c r="D432" s="6" t="s">
        <v>16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>
        <f t="shared" si="36"/>
        <v>0</v>
      </c>
      <c r="P432" s="1">
        <v>5</v>
      </c>
      <c r="Q432" s="1">
        <f t="shared" si="37"/>
        <v>0</v>
      </c>
    </row>
    <row r="433" spans="1:28" ht="15.6" x14ac:dyDescent="0.3">
      <c r="A433" s="1"/>
      <c r="B433" s="1"/>
      <c r="C433" s="1" t="s">
        <v>13</v>
      </c>
      <c r="D433" s="8" t="s">
        <v>19</v>
      </c>
      <c r="E433" s="9">
        <v>0</v>
      </c>
      <c r="F433" s="9">
        <v>5</v>
      </c>
      <c r="G433" s="9">
        <v>0</v>
      </c>
      <c r="H433" s="9">
        <v>0</v>
      </c>
      <c r="I433" s="9">
        <v>5</v>
      </c>
      <c r="J433" s="9">
        <v>0</v>
      </c>
      <c r="K433" s="9">
        <v>5</v>
      </c>
      <c r="L433" s="9">
        <v>3</v>
      </c>
      <c r="M433" s="9">
        <v>5</v>
      </c>
      <c r="N433" s="9">
        <v>0</v>
      </c>
      <c r="O433">
        <f t="shared" si="36"/>
        <v>2.2999999999999998</v>
      </c>
      <c r="P433" s="1">
        <v>2</v>
      </c>
      <c r="Q433" s="1">
        <f t="shared" si="37"/>
        <v>4.5999999999999996</v>
      </c>
    </row>
    <row r="434" spans="1:28" ht="15.6" x14ac:dyDescent="0.3">
      <c r="A434" s="1"/>
      <c r="B434" s="1"/>
      <c r="C434" s="1"/>
      <c r="D434" s="8" t="s">
        <v>20</v>
      </c>
      <c r="E434" s="9">
        <v>0</v>
      </c>
      <c r="F434" s="9">
        <v>2</v>
      </c>
      <c r="G434" s="9">
        <v>0</v>
      </c>
      <c r="H434" s="9">
        <v>0</v>
      </c>
      <c r="I434" s="9">
        <v>2</v>
      </c>
      <c r="J434" s="9">
        <v>0</v>
      </c>
      <c r="K434" s="9">
        <v>2</v>
      </c>
      <c r="L434" s="9">
        <v>2</v>
      </c>
      <c r="M434" s="9">
        <v>2</v>
      </c>
      <c r="N434" s="9">
        <v>0</v>
      </c>
      <c r="O434">
        <f t="shared" si="36"/>
        <v>1</v>
      </c>
    </row>
    <row r="435" spans="1:28" ht="15.6" x14ac:dyDescent="0.3">
      <c r="A435" s="1"/>
      <c r="B435" s="1"/>
      <c r="C435" s="1"/>
      <c r="D435" s="10" t="s">
        <v>21</v>
      </c>
      <c r="E435" s="11" t="s">
        <v>55</v>
      </c>
      <c r="F435" s="11"/>
      <c r="G435" s="11" t="s">
        <v>78</v>
      </c>
      <c r="H435" s="11" t="s">
        <v>79</v>
      </c>
      <c r="I435" s="11"/>
      <c r="J435" s="11"/>
      <c r="K435" s="11"/>
      <c r="L435" s="11"/>
      <c r="M435" s="11"/>
      <c r="N435" s="11"/>
    </row>
    <row r="436" spans="1:28" ht="15.6" x14ac:dyDescent="0.3">
      <c r="A436" s="1"/>
      <c r="B436" s="1"/>
      <c r="C436" s="1"/>
      <c r="D436" s="12" t="s">
        <v>25</v>
      </c>
      <c r="E436" s="13"/>
      <c r="F436" s="1"/>
      <c r="G436" s="1"/>
      <c r="H436" s="1"/>
      <c r="I436" s="1"/>
      <c r="J436" s="1"/>
      <c r="K436" s="1"/>
      <c r="L436" s="1"/>
      <c r="M436" s="1"/>
      <c r="N436" s="1"/>
    </row>
    <row r="437" spans="1:28" ht="15.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28" ht="15.6" x14ac:dyDescent="0.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</row>
    <row r="439" spans="1:28" ht="15.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28" ht="15.6" x14ac:dyDescent="0.3">
      <c r="A440" s="1">
        <v>4060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R440">
        <f>AVERAGE(O443:O445)</f>
        <v>0</v>
      </c>
      <c r="S440">
        <f>AVERAGE(O446:O448)</f>
        <v>3.3333333333333333E-2</v>
      </c>
      <c r="T440">
        <f>O449</f>
        <v>0</v>
      </c>
      <c r="U440">
        <f>O450</f>
        <v>0.4</v>
      </c>
      <c r="V440">
        <f>O451</f>
        <v>0</v>
      </c>
      <c r="W440">
        <f>O452</f>
        <v>0</v>
      </c>
      <c r="X440">
        <f>O453</f>
        <v>0.4</v>
      </c>
      <c r="Y440">
        <f>O454</f>
        <v>0</v>
      </c>
      <c r="Z440">
        <f>O455</f>
        <v>0</v>
      </c>
      <c r="AA440">
        <f>O456</f>
        <v>4.5</v>
      </c>
      <c r="AB440">
        <f>SUM(Q443:Q456)</f>
        <v>10.9</v>
      </c>
    </row>
    <row r="441" spans="1:28" ht="15.6" x14ac:dyDescent="0.3">
      <c r="A441" s="2"/>
      <c r="B441" s="1" t="s">
        <v>80</v>
      </c>
      <c r="C441" s="1"/>
      <c r="D441" s="1" t="s">
        <v>1</v>
      </c>
      <c r="E441" s="3">
        <v>1</v>
      </c>
      <c r="F441" s="3">
        <v>2</v>
      </c>
      <c r="G441" s="3">
        <v>3</v>
      </c>
      <c r="H441" s="3">
        <v>4</v>
      </c>
      <c r="I441" s="3">
        <v>5</v>
      </c>
      <c r="J441" s="3">
        <v>6</v>
      </c>
      <c r="K441" s="3">
        <v>7</v>
      </c>
      <c r="L441" s="3">
        <v>8</v>
      </c>
      <c r="M441" s="3">
        <v>9</v>
      </c>
      <c r="N441" s="3">
        <v>10</v>
      </c>
      <c r="O441" t="s">
        <v>2</v>
      </c>
      <c r="P441" t="s">
        <v>3</v>
      </c>
      <c r="Q441" t="s">
        <v>4</v>
      </c>
      <c r="R441" t="s">
        <v>5</v>
      </c>
      <c r="S441" t="s">
        <v>6</v>
      </c>
      <c r="T441" t="s">
        <v>7</v>
      </c>
      <c r="U441" t="s">
        <v>8</v>
      </c>
      <c r="V441" t="s">
        <v>9</v>
      </c>
      <c r="W441" t="s">
        <v>10</v>
      </c>
      <c r="X441" t="s">
        <v>11</v>
      </c>
      <c r="Y441" t="s">
        <v>12</v>
      </c>
      <c r="Z441" t="s">
        <v>10</v>
      </c>
      <c r="AA441" t="s">
        <v>13</v>
      </c>
      <c r="AB441" t="s">
        <v>3</v>
      </c>
    </row>
    <row r="442" spans="1:28" ht="15.6" x14ac:dyDescent="0.3">
      <c r="A442" s="2"/>
      <c r="B442" s="1"/>
      <c r="C442" s="1" t="s">
        <v>14</v>
      </c>
      <c r="D442" s="4" t="s">
        <v>15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>
        <f t="shared" ref="O442:O457" si="38">AVERAGE(E442:N442)</f>
        <v>0</v>
      </c>
    </row>
    <row r="443" spans="1:28" ht="15.6" x14ac:dyDescent="0.3">
      <c r="A443" s="2"/>
      <c r="B443" s="1"/>
      <c r="C443" s="1"/>
      <c r="D443" s="4" t="s">
        <v>8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>
        <f t="shared" si="38"/>
        <v>0</v>
      </c>
      <c r="P443" s="1">
        <v>3</v>
      </c>
      <c r="Q443" s="1">
        <f t="shared" ref="Q443:Q456" si="39">P443*O443</f>
        <v>0</v>
      </c>
    </row>
    <row r="444" spans="1:28" ht="15.6" x14ac:dyDescent="0.3">
      <c r="A444" s="2"/>
      <c r="B444" s="1"/>
      <c r="C444" s="1"/>
      <c r="D444" s="4" t="s">
        <v>9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>
        <f t="shared" si="38"/>
        <v>0</v>
      </c>
      <c r="P444" s="1">
        <v>4</v>
      </c>
      <c r="Q444" s="1">
        <f t="shared" si="39"/>
        <v>0</v>
      </c>
    </row>
    <row r="445" spans="1:28" ht="15.6" x14ac:dyDescent="0.3">
      <c r="A445" s="2"/>
      <c r="B445" s="1"/>
      <c r="C445" s="1"/>
      <c r="D445" s="4" t="s">
        <v>10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>
        <f t="shared" si="38"/>
        <v>0</v>
      </c>
      <c r="P445" s="1">
        <v>6</v>
      </c>
      <c r="Q445" s="1">
        <f t="shared" si="39"/>
        <v>0</v>
      </c>
    </row>
    <row r="446" spans="1:28" ht="15.6" x14ac:dyDescent="0.3">
      <c r="A446" s="2"/>
      <c r="B446" s="1"/>
      <c r="C446" s="1"/>
      <c r="D446" s="4" t="s">
        <v>11</v>
      </c>
      <c r="E446" s="5">
        <v>1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>
        <f t="shared" si="38"/>
        <v>0.1</v>
      </c>
      <c r="P446" s="1">
        <v>3</v>
      </c>
      <c r="Q446" s="1">
        <f t="shared" si="39"/>
        <v>0.30000000000000004</v>
      </c>
    </row>
    <row r="447" spans="1:28" ht="15.6" x14ac:dyDescent="0.3">
      <c r="A447" s="2"/>
      <c r="B447" s="1"/>
      <c r="C447" s="1"/>
      <c r="D447" s="4" t="s">
        <v>12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>
        <f t="shared" si="38"/>
        <v>0</v>
      </c>
      <c r="P447" s="1">
        <v>4</v>
      </c>
      <c r="Q447" s="1">
        <f t="shared" si="39"/>
        <v>0</v>
      </c>
    </row>
    <row r="448" spans="1:28" ht="15.6" x14ac:dyDescent="0.3">
      <c r="A448" s="1"/>
      <c r="B448" s="1"/>
      <c r="C448" s="1"/>
      <c r="D448" s="4" t="s">
        <v>16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>
        <f t="shared" si="38"/>
        <v>0</v>
      </c>
      <c r="P448" s="1">
        <v>6</v>
      </c>
      <c r="Q448" s="1">
        <f t="shared" si="39"/>
        <v>0</v>
      </c>
    </row>
    <row r="449" spans="1:28" ht="15.6" x14ac:dyDescent="0.3">
      <c r="A449" s="1"/>
      <c r="B449" s="1"/>
      <c r="C449" s="1"/>
      <c r="D449" s="4" t="s">
        <v>17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>
        <f t="shared" si="38"/>
        <v>0</v>
      </c>
      <c r="P449">
        <v>4</v>
      </c>
      <c r="Q449" s="1">
        <f t="shared" si="39"/>
        <v>0</v>
      </c>
    </row>
    <row r="450" spans="1:28" ht="15.6" x14ac:dyDescent="0.3">
      <c r="A450" s="1"/>
      <c r="B450" s="1"/>
      <c r="C450" s="1" t="s">
        <v>18</v>
      </c>
      <c r="D450" s="6" t="s">
        <v>8</v>
      </c>
      <c r="E450" s="7">
        <v>1</v>
      </c>
      <c r="F450" s="7">
        <v>0</v>
      </c>
      <c r="G450" s="7">
        <v>1</v>
      </c>
      <c r="H450" s="7">
        <v>0</v>
      </c>
      <c r="I450" s="7">
        <v>0</v>
      </c>
      <c r="J450" s="7">
        <v>1</v>
      </c>
      <c r="K450" s="7">
        <v>0</v>
      </c>
      <c r="L450" s="7">
        <v>0</v>
      </c>
      <c r="M450" s="7">
        <v>1</v>
      </c>
      <c r="N450" s="7">
        <v>0</v>
      </c>
      <c r="O450">
        <f t="shared" si="38"/>
        <v>0.4</v>
      </c>
      <c r="P450" s="1">
        <v>2</v>
      </c>
      <c r="Q450" s="1">
        <f t="shared" si="39"/>
        <v>0.8</v>
      </c>
    </row>
    <row r="451" spans="1:28" ht="15.6" x14ac:dyDescent="0.3">
      <c r="A451" s="1"/>
      <c r="B451" s="1"/>
      <c r="C451" s="1"/>
      <c r="D451" s="6" t="s">
        <v>9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>
        <f t="shared" si="38"/>
        <v>0</v>
      </c>
      <c r="P451" s="1">
        <v>3</v>
      </c>
      <c r="Q451" s="1">
        <f t="shared" si="39"/>
        <v>0</v>
      </c>
    </row>
    <row r="452" spans="1:28" ht="15.6" x14ac:dyDescent="0.3">
      <c r="A452" s="1"/>
      <c r="B452" s="1"/>
      <c r="C452" s="1"/>
      <c r="D452" s="6" t="s">
        <v>10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>
        <f t="shared" si="38"/>
        <v>0</v>
      </c>
      <c r="P452" s="1">
        <v>5</v>
      </c>
      <c r="Q452" s="1">
        <f t="shared" si="39"/>
        <v>0</v>
      </c>
    </row>
    <row r="453" spans="1:28" ht="15.6" x14ac:dyDescent="0.3">
      <c r="A453" s="1"/>
      <c r="B453" s="1"/>
      <c r="C453" s="1"/>
      <c r="D453" s="6" t="s">
        <v>11</v>
      </c>
      <c r="E453" s="7">
        <v>0</v>
      </c>
      <c r="F453" s="7">
        <v>0</v>
      </c>
      <c r="G453" s="7">
        <v>2</v>
      </c>
      <c r="H453" s="7">
        <v>0</v>
      </c>
      <c r="I453" s="7">
        <v>0</v>
      </c>
      <c r="J453" s="7">
        <v>0</v>
      </c>
      <c r="K453" s="7">
        <v>1</v>
      </c>
      <c r="L453" s="7">
        <v>1</v>
      </c>
      <c r="M453" s="7">
        <v>0</v>
      </c>
      <c r="N453" s="7">
        <v>0</v>
      </c>
      <c r="O453">
        <f t="shared" si="38"/>
        <v>0.4</v>
      </c>
      <c r="P453" s="1">
        <v>2</v>
      </c>
      <c r="Q453" s="1">
        <f t="shared" si="39"/>
        <v>0.8</v>
      </c>
    </row>
    <row r="454" spans="1:28" ht="15.6" x14ac:dyDescent="0.3">
      <c r="A454" s="1"/>
      <c r="B454" s="1"/>
      <c r="C454" s="1"/>
      <c r="D454" s="6" t="s">
        <v>12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>
        <f t="shared" si="38"/>
        <v>0</v>
      </c>
      <c r="P454" s="1">
        <v>3</v>
      </c>
      <c r="Q454" s="1">
        <f t="shared" si="39"/>
        <v>0</v>
      </c>
    </row>
    <row r="455" spans="1:28" ht="15.6" x14ac:dyDescent="0.3">
      <c r="A455" s="1"/>
      <c r="B455" s="1"/>
      <c r="C455" s="1"/>
      <c r="D455" s="6" t="s">
        <v>16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>
        <f t="shared" si="38"/>
        <v>0</v>
      </c>
      <c r="P455" s="1">
        <v>5</v>
      </c>
      <c r="Q455" s="1">
        <f t="shared" si="39"/>
        <v>0</v>
      </c>
    </row>
    <row r="456" spans="1:28" ht="15.6" x14ac:dyDescent="0.3">
      <c r="A456" s="1"/>
      <c r="B456" s="1"/>
      <c r="C456" s="1" t="s">
        <v>13</v>
      </c>
      <c r="D456" s="8" t="s">
        <v>19</v>
      </c>
      <c r="E456" s="9">
        <v>5</v>
      </c>
      <c r="F456" s="9">
        <v>5</v>
      </c>
      <c r="G456" s="9">
        <v>5</v>
      </c>
      <c r="H456" s="9">
        <v>5</v>
      </c>
      <c r="I456" s="9">
        <v>5</v>
      </c>
      <c r="J456" s="9">
        <v>5</v>
      </c>
      <c r="K456" s="9">
        <v>5</v>
      </c>
      <c r="L456" s="9">
        <v>5</v>
      </c>
      <c r="M456" s="9">
        <v>5</v>
      </c>
      <c r="N456" s="9">
        <v>0</v>
      </c>
      <c r="O456">
        <f t="shared" si="38"/>
        <v>4.5</v>
      </c>
      <c r="P456" s="1">
        <v>2</v>
      </c>
      <c r="Q456" s="1">
        <f t="shared" si="39"/>
        <v>9</v>
      </c>
    </row>
    <row r="457" spans="1:28" ht="15.6" x14ac:dyDescent="0.3">
      <c r="A457" s="1"/>
      <c r="B457" s="1"/>
      <c r="C457" s="1"/>
      <c r="D457" s="8" t="s">
        <v>20</v>
      </c>
      <c r="E457" s="9">
        <v>2</v>
      </c>
      <c r="F457" s="9">
        <v>2</v>
      </c>
      <c r="G457" s="9">
        <v>2</v>
      </c>
      <c r="H457" s="9">
        <v>1</v>
      </c>
      <c r="I457" s="9">
        <v>1</v>
      </c>
      <c r="J457" s="9">
        <v>1</v>
      </c>
      <c r="K457" s="9">
        <v>2</v>
      </c>
      <c r="L457" s="9">
        <v>1</v>
      </c>
      <c r="M457" s="9">
        <v>1</v>
      </c>
      <c r="N457" s="9">
        <v>0</v>
      </c>
      <c r="O457">
        <f t="shared" si="38"/>
        <v>1.3</v>
      </c>
    </row>
    <row r="458" spans="1:28" ht="15.6" x14ac:dyDescent="0.3">
      <c r="A458" s="1"/>
      <c r="B458" s="1"/>
      <c r="C458" s="1"/>
      <c r="D458" s="10" t="s">
        <v>21</v>
      </c>
      <c r="E458" s="11"/>
      <c r="F458" s="11" t="s">
        <v>81</v>
      </c>
      <c r="G458" s="11"/>
      <c r="H458" s="11" t="s">
        <v>82</v>
      </c>
      <c r="I458" s="11"/>
      <c r="J458" s="11"/>
      <c r="K458" s="11"/>
      <c r="L458" s="11"/>
      <c r="M458" s="11"/>
      <c r="N458" s="11"/>
    </row>
    <row r="459" spans="1:28" ht="15.6" x14ac:dyDescent="0.3">
      <c r="A459" s="1"/>
      <c r="B459" s="1"/>
      <c r="C459" s="1"/>
      <c r="D459" s="12" t="s">
        <v>25</v>
      </c>
      <c r="E459" s="13"/>
      <c r="F459" s="1"/>
      <c r="G459" s="1"/>
      <c r="H459" s="1"/>
      <c r="I459" s="1"/>
      <c r="J459" s="1"/>
      <c r="K459" s="1"/>
      <c r="L459" s="1"/>
      <c r="M459" s="1"/>
      <c r="N459" s="1"/>
    </row>
    <row r="460" spans="1:28" ht="15.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28" ht="15.6" x14ac:dyDescent="0.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</row>
    <row r="462" spans="1:28" ht="15.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28" ht="15.6" x14ac:dyDescent="0.3">
      <c r="A463" s="1">
        <v>4061</v>
      </c>
      <c r="B463" s="1">
        <v>1</v>
      </c>
      <c r="C463" s="1">
        <v>4061</v>
      </c>
      <c r="D463" s="1">
        <v>3</v>
      </c>
      <c r="E463" s="1">
        <v>4</v>
      </c>
      <c r="F463" s="1">
        <v>5</v>
      </c>
      <c r="G463" s="1">
        <v>6</v>
      </c>
      <c r="H463" s="1">
        <v>7</v>
      </c>
      <c r="I463" s="1">
        <v>8</v>
      </c>
      <c r="J463" s="1">
        <v>9</v>
      </c>
      <c r="K463" s="1">
        <v>10</v>
      </c>
      <c r="L463" s="1">
        <v>11</v>
      </c>
      <c r="M463" s="1">
        <v>12</v>
      </c>
      <c r="N463" s="1">
        <v>13</v>
      </c>
      <c r="O463" s="1">
        <v>14</v>
      </c>
      <c r="P463" s="1">
        <v>15</v>
      </c>
      <c r="Q463" s="1">
        <v>16</v>
      </c>
      <c r="R463">
        <f>AVERAGE(O466:O468)</f>
        <v>0</v>
      </c>
      <c r="S463">
        <f>AVERAGE(O469:O471)</f>
        <v>0</v>
      </c>
      <c r="T463">
        <f>O472</f>
        <v>0.2</v>
      </c>
      <c r="U463">
        <f>O473</f>
        <v>0</v>
      </c>
      <c r="V463">
        <f>O474</f>
        <v>0.2</v>
      </c>
      <c r="W463">
        <f>O475</f>
        <v>0</v>
      </c>
      <c r="X463">
        <f>O476</f>
        <v>0.3</v>
      </c>
      <c r="Y463">
        <f>O477</f>
        <v>0.5</v>
      </c>
      <c r="Z463">
        <f>O478</f>
        <v>1</v>
      </c>
      <c r="AA463">
        <f>O479</f>
        <v>3.6</v>
      </c>
      <c r="AB463">
        <f>SUM(Q466:Q479)</f>
        <v>15.7</v>
      </c>
    </row>
    <row r="464" spans="1:28" ht="15.6" x14ac:dyDescent="0.3">
      <c r="A464" s="2"/>
      <c r="B464" s="1" t="s">
        <v>83</v>
      </c>
      <c r="C464" s="1"/>
      <c r="D464" s="1" t="s">
        <v>1</v>
      </c>
      <c r="E464" s="3">
        <v>1</v>
      </c>
      <c r="F464" s="3">
        <v>2</v>
      </c>
      <c r="G464" s="3">
        <v>3</v>
      </c>
      <c r="H464" s="3">
        <v>4</v>
      </c>
      <c r="I464" s="3">
        <v>5</v>
      </c>
      <c r="J464" s="3">
        <v>6</v>
      </c>
      <c r="K464" s="3">
        <v>7</v>
      </c>
      <c r="L464" s="3">
        <v>8</v>
      </c>
      <c r="M464" s="3">
        <v>9</v>
      </c>
      <c r="N464" s="3">
        <v>10</v>
      </c>
      <c r="O464" t="s">
        <v>2</v>
      </c>
      <c r="P464" t="s">
        <v>3</v>
      </c>
      <c r="Q464" t="s">
        <v>4</v>
      </c>
      <c r="R464" t="s">
        <v>5</v>
      </c>
      <c r="S464" t="s">
        <v>6</v>
      </c>
      <c r="T464" t="s">
        <v>7</v>
      </c>
      <c r="U464" t="s">
        <v>8</v>
      </c>
      <c r="V464" t="s">
        <v>9</v>
      </c>
      <c r="W464" t="s">
        <v>10</v>
      </c>
      <c r="X464" t="s">
        <v>11</v>
      </c>
      <c r="Y464" t="s">
        <v>12</v>
      </c>
      <c r="Z464" t="s">
        <v>10</v>
      </c>
      <c r="AA464" t="s">
        <v>13</v>
      </c>
      <c r="AB464" t="s">
        <v>3</v>
      </c>
    </row>
    <row r="465" spans="1:17" ht="15.6" x14ac:dyDescent="0.3">
      <c r="A465" s="2"/>
      <c r="B465" s="1"/>
      <c r="C465" s="1" t="s">
        <v>14</v>
      </c>
      <c r="D465" s="4" t="s">
        <v>15</v>
      </c>
      <c r="E465" s="5">
        <v>1</v>
      </c>
      <c r="F465" s="5">
        <v>1</v>
      </c>
      <c r="G465" s="5">
        <v>1</v>
      </c>
      <c r="H465" s="5">
        <v>1</v>
      </c>
      <c r="I465" s="5">
        <v>1</v>
      </c>
      <c r="J465" s="5">
        <v>1</v>
      </c>
      <c r="K465" s="5">
        <v>0</v>
      </c>
      <c r="L465" s="5">
        <v>0</v>
      </c>
      <c r="M465" s="5">
        <v>1</v>
      </c>
      <c r="N465" s="5">
        <v>0</v>
      </c>
      <c r="O465">
        <f t="shared" ref="O465:O480" si="40">AVERAGE(E465:N465)</f>
        <v>0.7</v>
      </c>
    </row>
    <row r="466" spans="1:17" ht="15.6" x14ac:dyDescent="0.3">
      <c r="A466" s="2"/>
      <c r="B466" s="1"/>
      <c r="C466" s="1"/>
      <c r="D466" s="4" t="s">
        <v>8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>
        <f t="shared" si="40"/>
        <v>0</v>
      </c>
      <c r="P466" s="1">
        <v>3</v>
      </c>
      <c r="Q466" s="1">
        <f t="shared" ref="Q466:Q479" si="41">P466*O466</f>
        <v>0</v>
      </c>
    </row>
    <row r="467" spans="1:17" ht="15.6" x14ac:dyDescent="0.3">
      <c r="A467" s="2"/>
      <c r="B467" s="1"/>
      <c r="C467" s="1"/>
      <c r="D467" s="4" t="s">
        <v>9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>
        <f t="shared" si="40"/>
        <v>0</v>
      </c>
      <c r="P467" s="1">
        <v>4</v>
      </c>
      <c r="Q467" s="1">
        <f t="shared" si="41"/>
        <v>0</v>
      </c>
    </row>
    <row r="468" spans="1:17" ht="15.6" x14ac:dyDescent="0.3">
      <c r="A468" s="2"/>
      <c r="B468" s="1"/>
      <c r="C468" s="1"/>
      <c r="D468" s="4" t="s">
        <v>10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>
        <f t="shared" si="40"/>
        <v>0</v>
      </c>
      <c r="P468" s="1">
        <v>6</v>
      </c>
      <c r="Q468" s="1">
        <f t="shared" si="41"/>
        <v>0</v>
      </c>
    </row>
    <row r="469" spans="1:17" ht="15.6" x14ac:dyDescent="0.3">
      <c r="A469" s="2"/>
      <c r="B469" s="1"/>
      <c r="C469" s="1"/>
      <c r="D469" s="4" t="s">
        <v>11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>
        <f t="shared" si="40"/>
        <v>0</v>
      </c>
      <c r="P469" s="1">
        <v>3</v>
      </c>
      <c r="Q469" s="1">
        <f t="shared" si="41"/>
        <v>0</v>
      </c>
    </row>
    <row r="470" spans="1:17" ht="15.6" x14ac:dyDescent="0.3">
      <c r="A470" s="2"/>
      <c r="B470" s="1"/>
      <c r="C470" s="1"/>
      <c r="D470" s="4" t="s">
        <v>12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>
        <f t="shared" si="40"/>
        <v>0</v>
      </c>
      <c r="P470" s="1">
        <v>4</v>
      </c>
      <c r="Q470" s="1">
        <f t="shared" si="41"/>
        <v>0</v>
      </c>
    </row>
    <row r="471" spans="1:17" ht="15.6" x14ac:dyDescent="0.3">
      <c r="A471" s="1"/>
      <c r="B471" s="1"/>
      <c r="C471" s="1"/>
      <c r="D471" s="4" t="s">
        <v>16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>
        <f t="shared" si="40"/>
        <v>0</v>
      </c>
      <c r="P471" s="1">
        <v>6</v>
      </c>
      <c r="Q471" s="1">
        <f t="shared" si="41"/>
        <v>0</v>
      </c>
    </row>
    <row r="472" spans="1:17" ht="15.6" x14ac:dyDescent="0.3">
      <c r="A472" s="1"/>
      <c r="B472" s="1"/>
      <c r="C472" s="1"/>
      <c r="D472" s="4" t="s">
        <v>17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2</v>
      </c>
      <c r="K472" s="5">
        <v>0</v>
      </c>
      <c r="L472" s="5">
        <v>0</v>
      </c>
      <c r="M472" s="5">
        <v>0</v>
      </c>
      <c r="N472" s="5">
        <v>0</v>
      </c>
      <c r="O472">
        <f t="shared" si="40"/>
        <v>0.2</v>
      </c>
      <c r="P472">
        <v>4</v>
      </c>
      <c r="Q472" s="1">
        <f t="shared" si="41"/>
        <v>0.8</v>
      </c>
    </row>
    <row r="473" spans="1:17" ht="15.6" x14ac:dyDescent="0.3">
      <c r="A473" s="1"/>
      <c r="B473" s="1"/>
      <c r="C473" s="1" t="s">
        <v>18</v>
      </c>
      <c r="D473" s="6" t="s">
        <v>8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>
        <f t="shared" si="40"/>
        <v>0</v>
      </c>
      <c r="P473" s="1">
        <v>2</v>
      </c>
      <c r="Q473" s="1">
        <f t="shared" si="41"/>
        <v>0</v>
      </c>
    </row>
    <row r="474" spans="1:17" ht="15.6" x14ac:dyDescent="0.3">
      <c r="A474" s="1"/>
      <c r="B474" s="1"/>
      <c r="C474" s="1"/>
      <c r="D474" s="6" t="s">
        <v>9</v>
      </c>
      <c r="E474" s="7">
        <v>0</v>
      </c>
      <c r="F474" s="7">
        <v>0</v>
      </c>
      <c r="G474" s="7">
        <v>1</v>
      </c>
      <c r="H474" s="7">
        <v>0</v>
      </c>
      <c r="I474" s="7">
        <v>0</v>
      </c>
      <c r="J474" s="7">
        <v>0</v>
      </c>
      <c r="K474" s="7">
        <v>0</v>
      </c>
      <c r="L474" s="7">
        <v>1</v>
      </c>
      <c r="M474" s="7">
        <v>0</v>
      </c>
      <c r="N474" s="7">
        <v>0</v>
      </c>
      <c r="O474">
        <f t="shared" si="40"/>
        <v>0.2</v>
      </c>
      <c r="P474" s="1">
        <v>3</v>
      </c>
      <c r="Q474" s="1">
        <f t="shared" si="41"/>
        <v>0.60000000000000009</v>
      </c>
    </row>
    <row r="475" spans="1:17" ht="15.6" x14ac:dyDescent="0.3">
      <c r="A475" s="1"/>
      <c r="B475" s="1"/>
      <c r="C475" s="1"/>
      <c r="D475" s="6" t="s">
        <v>10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>
        <f t="shared" si="40"/>
        <v>0</v>
      </c>
      <c r="P475" s="1">
        <v>5</v>
      </c>
      <c r="Q475" s="1">
        <f t="shared" si="41"/>
        <v>0</v>
      </c>
    </row>
    <row r="476" spans="1:17" ht="15.6" x14ac:dyDescent="0.3">
      <c r="A476" s="1"/>
      <c r="B476" s="1"/>
      <c r="C476" s="1"/>
      <c r="D476" s="6" t="s">
        <v>11</v>
      </c>
      <c r="E476" s="7">
        <v>1</v>
      </c>
      <c r="F476" s="7">
        <v>0</v>
      </c>
      <c r="G476" s="7">
        <v>0</v>
      </c>
      <c r="H476" s="7">
        <v>0</v>
      </c>
      <c r="I476" s="7">
        <v>1</v>
      </c>
      <c r="J476" s="7">
        <v>0</v>
      </c>
      <c r="K476" s="7">
        <v>1</v>
      </c>
      <c r="L476" s="7">
        <v>0</v>
      </c>
      <c r="M476" s="7">
        <v>0</v>
      </c>
      <c r="N476" s="7">
        <v>0</v>
      </c>
      <c r="O476">
        <f t="shared" si="40"/>
        <v>0.3</v>
      </c>
      <c r="P476" s="1">
        <v>2</v>
      </c>
      <c r="Q476" s="1">
        <f t="shared" si="41"/>
        <v>0.6</v>
      </c>
    </row>
    <row r="477" spans="1:17" ht="15.6" x14ac:dyDescent="0.3">
      <c r="A477" s="1"/>
      <c r="B477" s="1"/>
      <c r="C477" s="1"/>
      <c r="D477" s="6" t="s">
        <v>12</v>
      </c>
      <c r="E477" s="7">
        <v>1</v>
      </c>
      <c r="F477" s="7">
        <v>0</v>
      </c>
      <c r="G477" s="7">
        <v>1</v>
      </c>
      <c r="H477" s="7">
        <v>1</v>
      </c>
      <c r="I477" s="7">
        <v>1</v>
      </c>
      <c r="J477" s="7">
        <v>0</v>
      </c>
      <c r="K477" s="7">
        <v>1</v>
      </c>
      <c r="L477" s="7">
        <v>0</v>
      </c>
      <c r="M477" s="7">
        <v>0</v>
      </c>
      <c r="N477" s="7">
        <v>0</v>
      </c>
      <c r="O477">
        <f t="shared" si="40"/>
        <v>0.5</v>
      </c>
      <c r="P477" s="1">
        <v>3</v>
      </c>
      <c r="Q477" s="1">
        <f t="shared" si="41"/>
        <v>1.5</v>
      </c>
    </row>
    <row r="478" spans="1:17" ht="15.6" x14ac:dyDescent="0.3">
      <c r="A478" s="1"/>
      <c r="B478" s="1"/>
      <c r="C478" s="1"/>
      <c r="D478" s="6" t="s">
        <v>16</v>
      </c>
      <c r="E478" s="7">
        <v>2</v>
      </c>
      <c r="F478" s="7">
        <v>3</v>
      </c>
      <c r="G478" s="7">
        <v>0</v>
      </c>
      <c r="H478" s="7">
        <v>1</v>
      </c>
      <c r="I478" s="7">
        <v>2</v>
      </c>
      <c r="J478" s="7">
        <v>0</v>
      </c>
      <c r="K478" s="7">
        <v>0</v>
      </c>
      <c r="L478" s="7">
        <v>0</v>
      </c>
      <c r="M478" s="7">
        <v>2</v>
      </c>
      <c r="N478" s="7">
        <v>0</v>
      </c>
      <c r="O478">
        <f t="shared" si="40"/>
        <v>1</v>
      </c>
      <c r="P478" s="1">
        <v>5</v>
      </c>
      <c r="Q478" s="1">
        <f t="shared" si="41"/>
        <v>5</v>
      </c>
    </row>
    <row r="479" spans="1:17" ht="15.6" x14ac:dyDescent="0.3">
      <c r="A479" s="1"/>
      <c r="B479" s="1"/>
      <c r="C479" s="1" t="s">
        <v>13</v>
      </c>
      <c r="D479" s="8" t="s">
        <v>19</v>
      </c>
      <c r="E479" s="9">
        <v>0</v>
      </c>
      <c r="F479" s="9">
        <v>3</v>
      </c>
      <c r="G479" s="9">
        <v>5</v>
      </c>
      <c r="H479" s="9">
        <v>5</v>
      </c>
      <c r="I479" s="9">
        <v>5</v>
      </c>
      <c r="J479" s="9">
        <v>5</v>
      </c>
      <c r="K479" s="9">
        <v>3</v>
      </c>
      <c r="L479" s="9">
        <v>5</v>
      </c>
      <c r="M479" s="9">
        <v>5</v>
      </c>
      <c r="N479" s="9">
        <v>0</v>
      </c>
      <c r="O479">
        <f t="shared" si="40"/>
        <v>3.6</v>
      </c>
      <c r="P479" s="1">
        <v>2</v>
      </c>
      <c r="Q479" s="1">
        <f t="shared" si="41"/>
        <v>7.2</v>
      </c>
    </row>
    <row r="480" spans="1:17" ht="15.6" x14ac:dyDescent="0.3">
      <c r="A480" s="1"/>
      <c r="B480" s="1"/>
      <c r="C480" s="1"/>
      <c r="D480" s="8" t="s">
        <v>20</v>
      </c>
      <c r="E480" s="9">
        <v>0</v>
      </c>
      <c r="F480" s="9">
        <v>2</v>
      </c>
      <c r="G480" s="9">
        <v>1</v>
      </c>
      <c r="H480" s="9">
        <v>2</v>
      </c>
      <c r="I480" s="9">
        <v>1</v>
      </c>
      <c r="J480" s="9">
        <v>3</v>
      </c>
      <c r="K480" s="9">
        <v>2</v>
      </c>
      <c r="L480" s="9">
        <v>2</v>
      </c>
      <c r="M480" s="9">
        <v>2</v>
      </c>
      <c r="N480" s="9">
        <v>0</v>
      </c>
      <c r="O480">
        <f t="shared" si="40"/>
        <v>1.5</v>
      </c>
    </row>
    <row r="481" spans="1:28" ht="15.6" x14ac:dyDescent="0.3">
      <c r="A481" s="1"/>
      <c r="B481" s="1"/>
      <c r="C481" s="1"/>
      <c r="D481" s="10" t="s">
        <v>21</v>
      </c>
      <c r="E481" s="11" t="s">
        <v>84</v>
      </c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1:28" ht="15.6" x14ac:dyDescent="0.3">
      <c r="A482" s="1"/>
      <c r="B482" s="1"/>
      <c r="C482" s="1"/>
      <c r="D482" s="12" t="s">
        <v>25</v>
      </c>
      <c r="E482" s="13"/>
      <c r="F482" s="1"/>
      <c r="G482" s="1"/>
      <c r="H482" s="1"/>
      <c r="I482" s="1"/>
      <c r="J482" s="1"/>
      <c r="K482" s="1"/>
      <c r="L482" s="1"/>
      <c r="M482" s="1"/>
      <c r="N482" s="1"/>
    </row>
    <row r="483" spans="1:28" ht="15.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28" ht="15.6" x14ac:dyDescent="0.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</row>
    <row r="485" spans="1:28" ht="15.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28" ht="15.6" x14ac:dyDescent="0.3">
      <c r="A486" s="1">
        <v>4104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R486">
        <f>AVERAGE(O489:O491)</f>
        <v>0</v>
      </c>
      <c r="S486">
        <f>AVERAGE(O492:O494)</f>
        <v>0</v>
      </c>
      <c r="T486">
        <f>O495</f>
        <v>0</v>
      </c>
      <c r="U486">
        <f>O496</f>
        <v>0</v>
      </c>
      <c r="V486">
        <f>O497</f>
        <v>0</v>
      </c>
      <c r="W486">
        <f>O498</f>
        <v>0</v>
      </c>
      <c r="X486">
        <f>O499</f>
        <v>0.2</v>
      </c>
      <c r="Y486">
        <f>O500</f>
        <v>0</v>
      </c>
      <c r="Z486">
        <f>O501</f>
        <v>0</v>
      </c>
      <c r="AA486">
        <f>O502</f>
        <v>0.6</v>
      </c>
      <c r="AB486">
        <f>SUM(Q489:Q502)</f>
        <v>1.6</v>
      </c>
    </row>
    <row r="487" spans="1:28" ht="15.6" x14ac:dyDescent="0.3">
      <c r="A487" s="2"/>
      <c r="B487" s="1" t="s">
        <v>85</v>
      </c>
      <c r="C487" s="1"/>
      <c r="D487" s="1" t="s">
        <v>1</v>
      </c>
      <c r="E487" s="3">
        <v>1</v>
      </c>
      <c r="F487" s="3">
        <v>2</v>
      </c>
      <c r="G487" s="3">
        <v>3</v>
      </c>
      <c r="H487" s="3">
        <v>4</v>
      </c>
      <c r="I487" s="3">
        <v>5</v>
      </c>
      <c r="J487" s="3">
        <v>6</v>
      </c>
      <c r="K487" s="3">
        <v>7</v>
      </c>
      <c r="L487" s="3">
        <v>8</v>
      </c>
      <c r="M487" s="3">
        <v>9</v>
      </c>
      <c r="N487" s="3">
        <v>10</v>
      </c>
      <c r="O487" t="s">
        <v>2</v>
      </c>
      <c r="P487" t="s">
        <v>3</v>
      </c>
      <c r="Q487" t="s">
        <v>4</v>
      </c>
      <c r="R487" t="s">
        <v>5</v>
      </c>
      <c r="S487" t="s">
        <v>6</v>
      </c>
      <c r="T487" t="s">
        <v>7</v>
      </c>
      <c r="U487" t="s">
        <v>8</v>
      </c>
      <c r="V487" t="s">
        <v>9</v>
      </c>
      <c r="W487" t="s">
        <v>10</v>
      </c>
      <c r="X487" t="s">
        <v>11</v>
      </c>
      <c r="Y487" t="s">
        <v>12</v>
      </c>
      <c r="Z487" t="s">
        <v>10</v>
      </c>
      <c r="AA487" t="s">
        <v>13</v>
      </c>
      <c r="AB487" t="s">
        <v>3</v>
      </c>
    </row>
    <row r="488" spans="1:28" ht="15.6" x14ac:dyDescent="0.3">
      <c r="A488" s="2"/>
      <c r="B488" s="1"/>
      <c r="C488" s="1" t="s">
        <v>14</v>
      </c>
      <c r="D488" s="4" t="s">
        <v>15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>
        <f t="shared" ref="O488:O503" si="42">AVERAGE(E488:N488)</f>
        <v>0</v>
      </c>
    </row>
    <row r="489" spans="1:28" ht="15.6" x14ac:dyDescent="0.3">
      <c r="A489" s="2"/>
      <c r="B489" s="1"/>
      <c r="C489" s="1"/>
      <c r="D489" s="4" t="s">
        <v>8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>
        <f t="shared" si="42"/>
        <v>0</v>
      </c>
      <c r="P489" s="1">
        <v>3</v>
      </c>
      <c r="Q489" s="1">
        <f t="shared" ref="Q489:Q502" si="43">P489*O489</f>
        <v>0</v>
      </c>
    </row>
    <row r="490" spans="1:28" ht="15.6" x14ac:dyDescent="0.3">
      <c r="A490" s="2"/>
      <c r="B490" s="1"/>
      <c r="C490" s="1"/>
      <c r="D490" s="4" t="s">
        <v>9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>
        <f t="shared" si="42"/>
        <v>0</v>
      </c>
      <c r="P490" s="1">
        <v>4</v>
      </c>
      <c r="Q490" s="1">
        <f t="shared" si="43"/>
        <v>0</v>
      </c>
    </row>
    <row r="491" spans="1:28" ht="15.6" x14ac:dyDescent="0.3">
      <c r="A491" s="2"/>
      <c r="B491" s="1"/>
      <c r="C491" s="1"/>
      <c r="D491" s="4" t="s">
        <v>10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>
        <f t="shared" si="42"/>
        <v>0</v>
      </c>
      <c r="P491" s="1">
        <v>6</v>
      </c>
      <c r="Q491" s="1">
        <f t="shared" si="43"/>
        <v>0</v>
      </c>
    </row>
    <row r="492" spans="1:28" ht="15.6" x14ac:dyDescent="0.3">
      <c r="A492" s="2"/>
      <c r="B492" s="1"/>
      <c r="C492" s="1"/>
      <c r="D492" s="4" t="s">
        <v>11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>
        <f t="shared" si="42"/>
        <v>0</v>
      </c>
      <c r="P492" s="1">
        <v>3</v>
      </c>
      <c r="Q492" s="1">
        <f t="shared" si="43"/>
        <v>0</v>
      </c>
    </row>
    <row r="493" spans="1:28" ht="15.6" x14ac:dyDescent="0.3">
      <c r="A493" s="2"/>
      <c r="B493" s="1"/>
      <c r="C493" s="1"/>
      <c r="D493" s="4" t="s">
        <v>12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>
        <f t="shared" si="42"/>
        <v>0</v>
      </c>
      <c r="P493" s="1">
        <v>4</v>
      </c>
      <c r="Q493" s="1">
        <f t="shared" si="43"/>
        <v>0</v>
      </c>
    </row>
    <row r="494" spans="1:28" ht="15.6" x14ac:dyDescent="0.3">
      <c r="A494" s="1"/>
      <c r="B494" s="1"/>
      <c r="C494" s="1"/>
      <c r="D494" s="4" t="s">
        <v>16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>
        <f t="shared" si="42"/>
        <v>0</v>
      </c>
      <c r="P494" s="1">
        <v>6</v>
      </c>
      <c r="Q494" s="1">
        <f t="shared" si="43"/>
        <v>0</v>
      </c>
    </row>
    <row r="495" spans="1:28" ht="15.6" x14ac:dyDescent="0.3">
      <c r="A495" s="1"/>
      <c r="B495" s="1"/>
      <c r="C495" s="1"/>
      <c r="D495" s="4" t="s">
        <v>17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>
        <f t="shared" si="42"/>
        <v>0</v>
      </c>
      <c r="P495">
        <v>4</v>
      </c>
      <c r="Q495" s="1">
        <f t="shared" si="43"/>
        <v>0</v>
      </c>
    </row>
    <row r="496" spans="1:28" ht="15.6" x14ac:dyDescent="0.3">
      <c r="A496" s="1"/>
      <c r="B496" s="1"/>
      <c r="C496" s="1" t="s">
        <v>18</v>
      </c>
      <c r="D496" s="6" t="s">
        <v>8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>
        <f t="shared" si="42"/>
        <v>0</v>
      </c>
      <c r="P496" s="1">
        <v>2</v>
      </c>
      <c r="Q496" s="1">
        <f t="shared" si="43"/>
        <v>0</v>
      </c>
    </row>
    <row r="497" spans="1:28" ht="15.6" x14ac:dyDescent="0.3">
      <c r="A497" s="1"/>
      <c r="B497" s="1"/>
      <c r="C497" s="1"/>
      <c r="D497" s="6" t="s">
        <v>9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>
        <f t="shared" si="42"/>
        <v>0</v>
      </c>
      <c r="P497" s="1">
        <v>3</v>
      </c>
      <c r="Q497" s="1">
        <f t="shared" si="43"/>
        <v>0</v>
      </c>
    </row>
    <row r="498" spans="1:28" ht="15.6" x14ac:dyDescent="0.3">
      <c r="A498" s="1"/>
      <c r="B498" s="1"/>
      <c r="C498" s="1"/>
      <c r="D498" s="6" t="s">
        <v>10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>
        <f t="shared" si="42"/>
        <v>0</v>
      </c>
      <c r="P498" s="1">
        <v>5</v>
      </c>
      <c r="Q498" s="1">
        <f t="shared" si="43"/>
        <v>0</v>
      </c>
    </row>
    <row r="499" spans="1:28" ht="15.6" x14ac:dyDescent="0.3">
      <c r="A499" s="1"/>
      <c r="B499" s="1"/>
      <c r="C499" s="1"/>
      <c r="D499" s="6" t="s">
        <v>11</v>
      </c>
      <c r="E499" s="7">
        <v>0</v>
      </c>
      <c r="F499" s="7">
        <v>0</v>
      </c>
      <c r="G499" s="7">
        <v>0</v>
      </c>
      <c r="H499" s="7">
        <v>0</v>
      </c>
      <c r="I499" s="7">
        <v>1</v>
      </c>
      <c r="J499" s="7">
        <v>1</v>
      </c>
      <c r="K499" s="7">
        <v>0</v>
      </c>
      <c r="L499" s="7">
        <v>0</v>
      </c>
      <c r="M499" s="7">
        <v>0</v>
      </c>
      <c r="N499" s="7">
        <v>0</v>
      </c>
      <c r="O499">
        <f t="shared" si="42"/>
        <v>0.2</v>
      </c>
      <c r="P499" s="1">
        <v>2</v>
      </c>
      <c r="Q499" s="1">
        <f t="shared" si="43"/>
        <v>0.4</v>
      </c>
    </row>
    <row r="500" spans="1:28" ht="15.6" x14ac:dyDescent="0.3">
      <c r="A500" s="1"/>
      <c r="B500" s="1"/>
      <c r="C500" s="1"/>
      <c r="D500" s="6" t="s">
        <v>12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>
        <f t="shared" si="42"/>
        <v>0</v>
      </c>
      <c r="P500" s="1">
        <v>3</v>
      </c>
      <c r="Q500" s="1">
        <f t="shared" si="43"/>
        <v>0</v>
      </c>
    </row>
    <row r="501" spans="1:28" ht="15.6" x14ac:dyDescent="0.3">
      <c r="A501" s="1"/>
      <c r="B501" s="1"/>
      <c r="C501" s="1"/>
      <c r="D501" s="6" t="s">
        <v>16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>
        <f t="shared" si="42"/>
        <v>0</v>
      </c>
      <c r="P501" s="1">
        <v>5</v>
      </c>
      <c r="Q501" s="1">
        <f t="shared" si="43"/>
        <v>0</v>
      </c>
    </row>
    <row r="502" spans="1:28" ht="15.6" x14ac:dyDescent="0.3">
      <c r="A502" s="1"/>
      <c r="B502" s="1"/>
      <c r="C502" s="1" t="s">
        <v>13</v>
      </c>
      <c r="D502" s="8" t="s">
        <v>19</v>
      </c>
      <c r="E502" s="9">
        <v>0</v>
      </c>
      <c r="F502" s="9">
        <v>0</v>
      </c>
      <c r="G502" s="9">
        <v>3</v>
      </c>
      <c r="H502" s="9">
        <v>0</v>
      </c>
      <c r="I502" s="9">
        <v>0</v>
      </c>
      <c r="J502" s="9">
        <v>3</v>
      </c>
      <c r="K502" s="9">
        <v>0</v>
      </c>
      <c r="L502" s="9">
        <v>0</v>
      </c>
      <c r="M502" s="9">
        <v>0</v>
      </c>
      <c r="N502" s="9">
        <v>0</v>
      </c>
      <c r="O502">
        <f t="shared" si="42"/>
        <v>0.6</v>
      </c>
      <c r="P502" s="1">
        <v>2</v>
      </c>
      <c r="Q502" s="1">
        <f t="shared" si="43"/>
        <v>1.2</v>
      </c>
    </row>
    <row r="503" spans="1:28" ht="15.6" x14ac:dyDescent="0.3">
      <c r="A503" s="1"/>
      <c r="B503" s="1"/>
      <c r="C503" s="1"/>
      <c r="D503" s="8" t="s">
        <v>20</v>
      </c>
      <c r="E503" s="9">
        <v>0</v>
      </c>
      <c r="F503" s="9">
        <v>0</v>
      </c>
      <c r="G503" s="9">
        <v>2</v>
      </c>
      <c r="H503" s="9">
        <v>0</v>
      </c>
      <c r="I503" s="9">
        <v>0</v>
      </c>
      <c r="J503" s="9">
        <v>2</v>
      </c>
      <c r="K503" s="9">
        <v>0</v>
      </c>
      <c r="L503" s="9">
        <v>0</v>
      </c>
      <c r="M503" s="9">
        <v>0</v>
      </c>
      <c r="N503" s="9">
        <v>0</v>
      </c>
      <c r="O503">
        <f t="shared" si="42"/>
        <v>0.4</v>
      </c>
    </row>
    <row r="504" spans="1:28" ht="15.6" x14ac:dyDescent="0.3">
      <c r="A504" s="1"/>
      <c r="B504" s="1"/>
      <c r="C504" s="1"/>
      <c r="D504" s="10" t="s">
        <v>21</v>
      </c>
      <c r="E504" s="11" t="s">
        <v>55</v>
      </c>
      <c r="F504" s="11" t="s">
        <v>55</v>
      </c>
      <c r="G504" s="11"/>
      <c r="H504" s="11" t="s">
        <v>86</v>
      </c>
      <c r="I504" s="11" t="s">
        <v>87</v>
      </c>
      <c r="J504" s="11"/>
      <c r="K504" s="11"/>
      <c r="L504" s="11"/>
      <c r="M504" s="11"/>
      <c r="N504" s="11"/>
    </row>
    <row r="505" spans="1:28" ht="15.6" x14ac:dyDescent="0.3">
      <c r="A505" s="1"/>
      <c r="B505" s="1"/>
      <c r="C505" s="1"/>
      <c r="D505" s="12" t="s">
        <v>25</v>
      </c>
      <c r="E505" s="13"/>
      <c r="F505" s="1"/>
      <c r="G505" s="1"/>
      <c r="H505" s="1" t="s">
        <v>26</v>
      </c>
      <c r="I505" s="1" t="s">
        <v>26</v>
      </c>
      <c r="J505" s="1"/>
      <c r="K505" s="1"/>
      <c r="L505" s="1"/>
      <c r="M505" s="1"/>
      <c r="N505" s="1"/>
    </row>
    <row r="506" spans="1:28" ht="15.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28" ht="15.6" x14ac:dyDescent="0.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ht="15.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28" ht="15.6" x14ac:dyDescent="0.3">
      <c r="A509" s="1">
        <v>4127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R509">
        <f>AVERAGE(O512:O514)</f>
        <v>0</v>
      </c>
      <c r="S509">
        <f>AVERAGE(O515:O517)</f>
        <v>0</v>
      </c>
      <c r="T509">
        <f>O518</f>
        <v>0</v>
      </c>
      <c r="U509">
        <f>O519</f>
        <v>0</v>
      </c>
      <c r="V509">
        <f>O520</f>
        <v>0.3</v>
      </c>
      <c r="W509">
        <f>O521</f>
        <v>0</v>
      </c>
      <c r="X509">
        <f>O522</f>
        <v>0</v>
      </c>
      <c r="Y509">
        <f>O523</f>
        <v>0.3</v>
      </c>
      <c r="Z509">
        <f>O524</f>
        <v>0.7</v>
      </c>
      <c r="AA509">
        <f>O525</f>
        <v>3</v>
      </c>
      <c r="AB509">
        <f>SUM(Q512:Q525)</f>
        <v>11.3</v>
      </c>
    </row>
    <row r="510" spans="1:28" ht="15.6" x14ac:dyDescent="0.3">
      <c r="A510" s="2"/>
      <c r="B510" s="1" t="s">
        <v>88</v>
      </c>
      <c r="C510" s="1"/>
      <c r="D510" s="1" t="s">
        <v>1</v>
      </c>
      <c r="E510" s="3">
        <v>1</v>
      </c>
      <c r="F510" s="3">
        <v>2</v>
      </c>
      <c r="G510" s="3">
        <v>3</v>
      </c>
      <c r="H510" s="3">
        <v>4</v>
      </c>
      <c r="I510" s="3">
        <v>5</v>
      </c>
      <c r="J510" s="3">
        <v>6</v>
      </c>
      <c r="K510" s="3">
        <v>7</v>
      </c>
      <c r="L510" s="3">
        <v>8</v>
      </c>
      <c r="M510" s="3">
        <v>9</v>
      </c>
      <c r="N510" s="3">
        <v>10</v>
      </c>
      <c r="O510" t="s">
        <v>2</v>
      </c>
      <c r="P510" t="s">
        <v>3</v>
      </c>
      <c r="Q510" t="s">
        <v>4</v>
      </c>
      <c r="R510" t="s">
        <v>5</v>
      </c>
      <c r="S510" t="s">
        <v>6</v>
      </c>
      <c r="T510" t="s">
        <v>7</v>
      </c>
      <c r="U510" t="s">
        <v>8</v>
      </c>
      <c r="V510" t="s">
        <v>9</v>
      </c>
      <c r="W510" t="s">
        <v>10</v>
      </c>
      <c r="X510" t="s">
        <v>11</v>
      </c>
      <c r="Y510" t="s">
        <v>12</v>
      </c>
      <c r="Z510" t="s">
        <v>10</v>
      </c>
      <c r="AA510" t="s">
        <v>13</v>
      </c>
      <c r="AB510" t="s">
        <v>3</v>
      </c>
    </row>
    <row r="511" spans="1:28" ht="15.6" x14ac:dyDescent="0.3">
      <c r="A511" s="2"/>
      <c r="B511" s="1"/>
      <c r="C511" s="1" t="s">
        <v>14</v>
      </c>
      <c r="D511" s="4" t="s">
        <v>15</v>
      </c>
      <c r="E511" s="5">
        <v>1</v>
      </c>
      <c r="F511" s="5">
        <v>1</v>
      </c>
      <c r="G511" s="5">
        <v>1</v>
      </c>
      <c r="H511" s="5">
        <v>1</v>
      </c>
      <c r="I511" s="5">
        <v>1</v>
      </c>
      <c r="J511" s="5">
        <v>1</v>
      </c>
      <c r="K511" s="5">
        <v>1</v>
      </c>
      <c r="L511" s="5">
        <v>1</v>
      </c>
      <c r="M511" s="5">
        <v>1</v>
      </c>
      <c r="N511" s="5">
        <v>1</v>
      </c>
      <c r="O511">
        <f t="shared" ref="O511:O526" si="44">AVERAGE(E511:N511)</f>
        <v>1</v>
      </c>
    </row>
    <row r="512" spans="1:28" ht="15.6" x14ac:dyDescent="0.3">
      <c r="A512" s="2"/>
      <c r="B512" s="1"/>
      <c r="C512" s="1"/>
      <c r="D512" s="4" t="s">
        <v>8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>
        <f t="shared" si="44"/>
        <v>0</v>
      </c>
      <c r="P512" s="1">
        <v>3</v>
      </c>
      <c r="Q512" s="1">
        <f t="shared" ref="Q512:Q525" si="45">P512*O512</f>
        <v>0</v>
      </c>
    </row>
    <row r="513" spans="1:17" ht="15.6" x14ac:dyDescent="0.3">
      <c r="A513" s="2"/>
      <c r="B513" s="1"/>
      <c r="C513" s="1"/>
      <c r="D513" s="4" t="s">
        <v>9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>
        <f t="shared" si="44"/>
        <v>0</v>
      </c>
      <c r="P513" s="1">
        <v>4</v>
      </c>
      <c r="Q513" s="1">
        <f t="shared" si="45"/>
        <v>0</v>
      </c>
    </row>
    <row r="514" spans="1:17" ht="15.6" x14ac:dyDescent="0.3">
      <c r="A514" s="2"/>
      <c r="B514" s="1"/>
      <c r="C514" s="1"/>
      <c r="D514" s="4" t="s">
        <v>10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>
        <f t="shared" si="44"/>
        <v>0</v>
      </c>
      <c r="P514" s="1">
        <v>6</v>
      </c>
      <c r="Q514" s="1">
        <f t="shared" si="45"/>
        <v>0</v>
      </c>
    </row>
    <row r="515" spans="1:17" ht="15.6" x14ac:dyDescent="0.3">
      <c r="A515" s="2"/>
      <c r="B515" s="1"/>
      <c r="C515" s="1"/>
      <c r="D515" s="4" t="s">
        <v>11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>
        <f t="shared" si="44"/>
        <v>0</v>
      </c>
      <c r="P515" s="1">
        <v>3</v>
      </c>
      <c r="Q515" s="1">
        <f t="shared" si="45"/>
        <v>0</v>
      </c>
    </row>
    <row r="516" spans="1:17" ht="15.6" x14ac:dyDescent="0.3">
      <c r="A516" s="2"/>
      <c r="B516" s="1"/>
      <c r="C516" s="1"/>
      <c r="D516" s="4" t="s">
        <v>12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>
        <f t="shared" si="44"/>
        <v>0</v>
      </c>
      <c r="P516" s="1">
        <v>4</v>
      </c>
      <c r="Q516" s="1">
        <f t="shared" si="45"/>
        <v>0</v>
      </c>
    </row>
    <row r="517" spans="1:17" ht="15.6" x14ac:dyDescent="0.3">
      <c r="A517" s="1"/>
      <c r="B517" s="1"/>
      <c r="C517" s="1"/>
      <c r="D517" s="4" t="s">
        <v>16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>
        <f t="shared" si="44"/>
        <v>0</v>
      </c>
      <c r="P517" s="1">
        <v>6</v>
      </c>
      <c r="Q517" s="1">
        <f t="shared" si="45"/>
        <v>0</v>
      </c>
    </row>
    <row r="518" spans="1:17" ht="15.6" x14ac:dyDescent="0.3">
      <c r="A518" s="1"/>
      <c r="B518" s="1"/>
      <c r="C518" s="1"/>
      <c r="D518" s="4" t="s">
        <v>17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>
        <f t="shared" si="44"/>
        <v>0</v>
      </c>
      <c r="P518">
        <v>4</v>
      </c>
      <c r="Q518" s="1">
        <f t="shared" si="45"/>
        <v>0</v>
      </c>
    </row>
    <row r="519" spans="1:17" ht="15.6" x14ac:dyDescent="0.3">
      <c r="A519" s="1"/>
      <c r="B519" s="1"/>
      <c r="C519" s="1" t="s">
        <v>18</v>
      </c>
      <c r="D519" s="6" t="s">
        <v>8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>
        <f t="shared" si="44"/>
        <v>0</v>
      </c>
      <c r="P519" s="1">
        <v>2</v>
      </c>
      <c r="Q519" s="1">
        <f t="shared" si="45"/>
        <v>0</v>
      </c>
    </row>
    <row r="520" spans="1:17" ht="15.6" x14ac:dyDescent="0.3">
      <c r="A520" s="1"/>
      <c r="B520" s="1"/>
      <c r="C520" s="1"/>
      <c r="D520" s="6" t="s">
        <v>9</v>
      </c>
      <c r="E520" s="7">
        <v>0</v>
      </c>
      <c r="F520" s="7">
        <v>1</v>
      </c>
      <c r="G520" s="7">
        <v>2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>
        <f t="shared" si="44"/>
        <v>0.3</v>
      </c>
      <c r="P520" s="1">
        <v>3</v>
      </c>
      <c r="Q520" s="1">
        <f t="shared" si="45"/>
        <v>0.89999999999999991</v>
      </c>
    </row>
    <row r="521" spans="1:17" ht="15.6" x14ac:dyDescent="0.3">
      <c r="A521" s="1"/>
      <c r="B521" s="1"/>
      <c r="C521" s="1"/>
      <c r="D521" s="6" t="s">
        <v>10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>
        <f t="shared" si="44"/>
        <v>0</v>
      </c>
      <c r="P521" s="1">
        <v>5</v>
      </c>
      <c r="Q521" s="1">
        <f t="shared" si="45"/>
        <v>0</v>
      </c>
    </row>
    <row r="522" spans="1:17" ht="15.6" x14ac:dyDescent="0.3">
      <c r="A522" s="1"/>
      <c r="B522" s="1"/>
      <c r="C522" s="1"/>
      <c r="D522" s="6" t="s">
        <v>11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>
        <f t="shared" si="44"/>
        <v>0</v>
      </c>
      <c r="P522" s="1">
        <v>2</v>
      </c>
      <c r="Q522" s="1">
        <f t="shared" si="45"/>
        <v>0</v>
      </c>
    </row>
    <row r="523" spans="1:17" ht="15.6" x14ac:dyDescent="0.3">
      <c r="A523" s="1"/>
      <c r="B523" s="1"/>
      <c r="C523" s="1"/>
      <c r="D523" s="6" t="s">
        <v>12</v>
      </c>
      <c r="E523" s="7">
        <v>1</v>
      </c>
      <c r="F523" s="7">
        <v>0</v>
      </c>
      <c r="G523" s="7">
        <v>0</v>
      </c>
      <c r="H523" s="7">
        <v>0</v>
      </c>
      <c r="I523" s="7">
        <v>0</v>
      </c>
      <c r="J523" s="7">
        <v>2</v>
      </c>
      <c r="K523" s="7">
        <v>0</v>
      </c>
      <c r="L523" s="7">
        <v>0</v>
      </c>
      <c r="M523" s="7">
        <v>0</v>
      </c>
      <c r="N523" s="7">
        <v>0</v>
      </c>
      <c r="O523">
        <f t="shared" si="44"/>
        <v>0.3</v>
      </c>
      <c r="P523" s="1">
        <v>3</v>
      </c>
      <c r="Q523" s="1">
        <f t="shared" si="45"/>
        <v>0.89999999999999991</v>
      </c>
    </row>
    <row r="524" spans="1:17" ht="15.6" x14ac:dyDescent="0.3">
      <c r="A524" s="1"/>
      <c r="B524" s="1"/>
      <c r="C524" s="1"/>
      <c r="D524" s="6" t="s">
        <v>16</v>
      </c>
      <c r="E524" s="7">
        <v>0</v>
      </c>
      <c r="F524" s="7">
        <v>1</v>
      </c>
      <c r="G524" s="7">
        <v>0</v>
      </c>
      <c r="H524" s="7">
        <v>1</v>
      </c>
      <c r="I524" s="7">
        <v>1</v>
      </c>
      <c r="J524" s="7">
        <v>0</v>
      </c>
      <c r="K524" s="7">
        <v>0</v>
      </c>
      <c r="L524" s="7">
        <v>2</v>
      </c>
      <c r="M524" s="7">
        <v>1</v>
      </c>
      <c r="N524" s="7">
        <v>1</v>
      </c>
      <c r="O524">
        <f t="shared" si="44"/>
        <v>0.7</v>
      </c>
      <c r="P524" s="1">
        <v>5</v>
      </c>
      <c r="Q524" s="1">
        <f t="shared" si="45"/>
        <v>3.5</v>
      </c>
    </row>
    <row r="525" spans="1:17" ht="15.6" x14ac:dyDescent="0.3">
      <c r="A525" s="1"/>
      <c r="B525" s="1"/>
      <c r="C525" s="1" t="s">
        <v>13</v>
      </c>
      <c r="D525" s="8" t="s">
        <v>19</v>
      </c>
      <c r="E525" s="9">
        <v>0</v>
      </c>
      <c r="F525" s="9">
        <v>0</v>
      </c>
      <c r="G525" s="9">
        <v>5</v>
      </c>
      <c r="H525" s="9">
        <v>5</v>
      </c>
      <c r="I525" s="9">
        <v>5</v>
      </c>
      <c r="J525" s="9">
        <v>5</v>
      </c>
      <c r="K525" s="9">
        <v>0</v>
      </c>
      <c r="L525" s="9">
        <v>5</v>
      </c>
      <c r="M525" s="9">
        <v>0</v>
      </c>
      <c r="N525" s="9">
        <v>5</v>
      </c>
      <c r="O525">
        <f t="shared" si="44"/>
        <v>3</v>
      </c>
      <c r="P525" s="1">
        <v>2</v>
      </c>
      <c r="Q525" s="1">
        <f t="shared" si="45"/>
        <v>6</v>
      </c>
    </row>
    <row r="526" spans="1:17" ht="15.6" x14ac:dyDescent="0.3">
      <c r="A526" s="1"/>
      <c r="B526" s="1"/>
      <c r="C526" s="1"/>
      <c r="D526" s="8" t="s">
        <v>20</v>
      </c>
      <c r="E526" s="9">
        <v>0</v>
      </c>
      <c r="F526" s="9">
        <v>0</v>
      </c>
      <c r="G526" s="9">
        <v>1</v>
      </c>
      <c r="H526" s="9">
        <v>2</v>
      </c>
      <c r="I526" s="9">
        <v>2</v>
      </c>
      <c r="J526" s="9">
        <v>1</v>
      </c>
      <c r="K526" s="9">
        <v>0</v>
      </c>
      <c r="L526" s="9">
        <v>2</v>
      </c>
      <c r="M526" s="9">
        <v>0</v>
      </c>
      <c r="N526" s="9">
        <v>2</v>
      </c>
      <c r="O526">
        <f t="shared" si="44"/>
        <v>1</v>
      </c>
    </row>
    <row r="527" spans="1:17" ht="15.6" x14ac:dyDescent="0.3">
      <c r="A527" s="1"/>
      <c r="B527" s="1"/>
      <c r="C527" s="1"/>
      <c r="D527" s="10" t="s">
        <v>21</v>
      </c>
      <c r="E527" s="11" t="s">
        <v>89</v>
      </c>
      <c r="F527" s="11" t="s">
        <v>90</v>
      </c>
      <c r="G527" s="11"/>
      <c r="H527" s="11" t="s">
        <v>91</v>
      </c>
      <c r="I527" s="11"/>
      <c r="J527" s="11"/>
      <c r="K527" s="11"/>
      <c r="L527" s="11"/>
      <c r="M527" s="11"/>
      <c r="N527" s="11"/>
    </row>
    <row r="528" spans="1:17" ht="15.6" x14ac:dyDescent="0.3">
      <c r="A528" s="1"/>
      <c r="B528" s="1"/>
      <c r="C528" s="1"/>
      <c r="D528" s="12" t="s">
        <v>25</v>
      </c>
      <c r="E528" s="13"/>
      <c r="F528" s="1"/>
      <c r="G528" s="1"/>
      <c r="H528" s="1"/>
      <c r="I528" s="1"/>
      <c r="J528" s="1"/>
      <c r="K528" s="1"/>
      <c r="L528" s="1"/>
      <c r="M528" s="1"/>
      <c r="N528" s="1"/>
    </row>
    <row r="529" spans="1:28" ht="15.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28" ht="15.6" x14ac:dyDescent="0.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1:28" ht="15.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28" ht="15.6" x14ac:dyDescent="0.3">
      <c r="A532" s="1">
        <v>4488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R532">
        <f>AVERAGE(O535:O537)</f>
        <v>6.6666666666666666E-2</v>
      </c>
      <c r="S532">
        <f>AVERAGE(O538:O540)</f>
        <v>0</v>
      </c>
      <c r="T532">
        <f>O541</f>
        <v>0.2</v>
      </c>
      <c r="U532">
        <f>O542</f>
        <v>0.1</v>
      </c>
      <c r="V532">
        <f>O543</f>
        <v>0</v>
      </c>
      <c r="W532">
        <f>O544</f>
        <v>0</v>
      </c>
      <c r="X532">
        <f>O545</f>
        <v>0.3</v>
      </c>
      <c r="Y532">
        <f>O546</f>
        <v>0.1</v>
      </c>
      <c r="Z532">
        <f>O547</f>
        <v>0.2</v>
      </c>
      <c r="AA532">
        <f>O548</f>
        <v>1.8</v>
      </c>
      <c r="AB532">
        <f>SUM(Q535:Q548)</f>
        <v>7.7000000000000011</v>
      </c>
    </row>
    <row r="533" spans="1:28" ht="15.6" x14ac:dyDescent="0.3">
      <c r="A533" s="2"/>
      <c r="B533" s="1" t="s">
        <v>92</v>
      </c>
      <c r="C533" s="1"/>
      <c r="D533" s="1" t="s">
        <v>1</v>
      </c>
      <c r="E533" s="3">
        <v>1</v>
      </c>
      <c r="F533" s="3">
        <v>2</v>
      </c>
      <c r="G533" s="3">
        <v>3</v>
      </c>
      <c r="H533" s="3">
        <v>4</v>
      </c>
      <c r="I533" s="3">
        <v>5</v>
      </c>
      <c r="J533" s="3">
        <v>6</v>
      </c>
      <c r="K533" s="3">
        <v>7</v>
      </c>
      <c r="L533" s="3">
        <v>8</v>
      </c>
      <c r="M533" s="3">
        <v>9</v>
      </c>
      <c r="N533" s="3">
        <v>10</v>
      </c>
      <c r="O533" t="s">
        <v>2</v>
      </c>
      <c r="P533" t="s">
        <v>3</v>
      </c>
      <c r="Q533" t="s">
        <v>4</v>
      </c>
      <c r="R533" t="s">
        <v>5</v>
      </c>
      <c r="S533" t="s">
        <v>6</v>
      </c>
      <c r="T533" t="s">
        <v>7</v>
      </c>
      <c r="U533" t="s">
        <v>8</v>
      </c>
      <c r="V533" t="s">
        <v>9</v>
      </c>
      <c r="W533" t="s">
        <v>10</v>
      </c>
      <c r="X533" t="s">
        <v>11</v>
      </c>
      <c r="Y533" t="s">
        <v>12</v>
      </c>
      <c r="Z533" t="s">
        <v>10</v>
      </c>
      <c r="AA533" t="s">
        <v>13</v>
      </c>
      <c r="AB533" t="s">
        <v>3</v>
      </c>
    </row>
    <row r="534" spans="1:28" ht="15.6" x14ac:dyDescent="0.3">
      <c r="A534" s="2"/>
      <c r="B534" s="1"/>
      <c r="C534" s="1" t="s">
        <v>14</v>
      </c>
      <c r="D534" s="4" t="s">
        <v>15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1</v>
      </c>
      <c r="L534" s="5">
        <v>0</v>
      </c>
      <c r="M534" s="5">
        <v>0</v>
      </c>
      <c r="N534" s="5">
        <v>0</v>
      </c>
      <c r="O534">
        <f t="shared" ref="O534:O549" si="46">AVERAGE(E534:N534)</f>
        <v>0.1</v>
      </c>
    </row>
    <row r="535" spans="1:28" ht="15.6" x14ac:dyDescent="0.3">
      <c r="A535" s="2"/>
      <c r="B535" s="1"/>
      <c r="C535" s="1"/>
      <c r="D535" s="4" t="s">
        <v>8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>
        <f t="shared" si="46"/>
        <v>0</v>
      </c>
      <c r="P535" s="1">
        <v>3</v>
      </c>
      <c r="Q535" s="1">
        <f t="shared" ref="Q535:Q548" si="47">P535*O535</f>
        <v>0</v>
      </c>
    </row>
    <row r="536" spans="1:28" ht="15.6" x14ac:dyDescent="0.3">
      <c r="A536" s="2"/>
      <c r="B536" s="1"/>
      <c r="C536" s="1"/>
      <c r="D536" s="4" t="s">
        <v>9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>
        <f t="shared" si="46"/>
        <v>0</v>
      </c>
      <c r="P536" s="1">
        <v>4</v>
      </c>
      <c r="Q536" s="1">
        <f t="shared" si="47"/>
        <v>0</v>
      </c>
    </row>
    <row r="537" spans="1:28" ht="15.6" x14ac:dyDescent="0.3">
      <c r="A537" s="2"/>
      <c r="B537" s="1"/>
      <c r="C537" s="1"/>
      <c r="D537" s="4" t="s">
        <v>10</v>
      </c>
      <c r="E537" s="5">
        <v>0</v>
      </c>
      <c r="F537" s="5">
        <v>1</v>
      </c>
      <c r="G537" s="5">
        <v>1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>
        <f t="shared" si="46"/>
        <v>0.2</v>
      </c>
      <c r="P537" s="1">
        <v>6</v>
      </c>
      <c r="Q537" s="1">
        <f t="shared" si="47"/>
        <v>1.2000000000000002</v>
      </c>
    </row>
    <row r="538" spans="1:28" ht="15.6" x14ac:dyDescent="0.3">
      <c r="A538" s="2"/>
      <c r="B538" s="1"/>
      <c r="C538" s="1"/>
      <c r="D538" s="4" t="s">
        <v>11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>
        <f t="shared" si="46"/>
        <v>0</v>
      </c>
      <c r="P538" s="1">
        <v>3</v>
      </c>
      <c r="Q538" s="1">
        <f t="shared" si="47"/>
        <v>0</v>
      </c>
    </row>
    <row r="539" spans="1:28" ht="15.6" x14ac:dyDescent="0.3">
      <c r="A539" s="2"/>
      <c r="B539" s="1"/>
      <c r="C539" s="1"/>
      <c r="D539" s="4" t="s">
        <v>12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>
        <f t="shared" si="46"/>
        <v>0</v>
      </c>
      <c r="P539" s="1">
        <v>4</v>
      </c>
      <c r="Q539" s="1">
        <f t="shared" si="47"/>
        <v>0</v>
      </c>
    </row>
    <row r="540" spans="1:28" ht="15.6" x14ac:dyDescent="0.3">
      <c r="A540" s="1"/>
      <c r="B540" s="1"/>
      <c r="C540" s="1"/>
      <c r="D540" s="4" t="s">
        <v>16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>
        <f t="shared" si="46"/>
        <v>0</v>
      </c>
      <c r="P540" s="1">
        <v>6</v>
      </c>
      <c r="Q540" s="1">
        <f t="shared" si="47"/>
        <v>0</v>
      </c>
    </row>
    <row r="541" spans="1:28" ht="15.6" x14ac:dyDescent="0.3">
      <c r="A541" s="1"/>
      <c r="B541" s="1"/>
      <c r="C541" s="1"/>
      <c r="D541" s="4" t="s">
        <v>17</v>
      </c>
      <c r="E541" s="5">
        <v>0</v>
      </c>
      <c r="F541" s="5">
        <v>2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>
        <f t="shared" si="46"/>
        <v>0.2</v>
      </c>
      <c r="P541">
        <v>4</v>
      </c>
      <c r="Q541" s="1">
        <f t="shared" si="47"/>
        <v>0.8</v>
      </c>
    </row>
    <row r="542" spans="1:28" ht="15.6" x14ac:dyDescent="0.3">
      <c r="A542" s="1"/>
      <c r="B542" s="1"/>
      <c r="C542" s="1" t="s">
        <v>18</v>
      </c>
      <c r="D542" s="6" t="s">
        <v>8</v>
      </c>
      <c r="E542" s="7">
        <v>0</v>
      </c>
      <c r="F542" s="7">
        <v>1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>
        <f t="shared" si="46"/>
        <v>0.1</v>
      </c>
      <c r="P542" s="1">
        <v>2</v>
      </c>
      <c r="Q542" s="1">
        <f t="shared" si="47"/>
        <v>0.2</v>
      </c>
    </row>
    <row r="543" spans="1:28" ht="15.6" x14ac:dyDescent="0.3">
      <c r="A543" s="1"/>
      <c r="B543" s="1"/>
      <c r="C543" s="1"/>
      <c r="D543" s="6" t="s">
        <v>9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>
        <f t="shared" si="46"/>
        <v>0</v>
      </c>
      <c r="P543" s="1">
        <v>3</v>
      </c>
      <c r="Q543" s="1">
        <f t="shared" si="47"/>
        <v>0</v>
      </c>
    </row>
    <row r="544" spans="1:28" ht="15.6" x14ac:dyDescent="0.3">
      <c r="A544" s="1"/>
      <c r="B544" s="1"/>
      <c r="C544" s="1"/>
      <c r="D544" s="6" t="s">
        <v>10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>
        <f t="shared" si="46"/>
        <v>0</v>
      </c>
      <c r="P544" s="1">
        <v>5</v>
      </c>
      <c r="Q544" s="1">
        <f t="shared" si="47"/>
        <v>0</v>
      </c>
    </row>
    <row r="545" spans="1:28" ht="15.6" x14ac:dyDescent="0.3">
      <c r="A545" s="1"/>
      <c r="B545" s="1"/>
      <c r="C545" s="1"/>
      <c r="D545" s="6" t="s">
        <v>11</v>
      </c>
      <c r="E545" s="7">
        <v>1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1</v>
      </c>
      <c r="M545" s="7">
        <v>1</v>
      </c>
      <c r="N545" s="7">
        <v>0</v>
      </c>
      <c r="O545">
        <f t="shared" si="46"/>
        <v>0.3</v>
      </c>
      <c r="P545" s="1">
        <v>2</v>
      </c>
      <c r="Q545" s="1">
        <f t="shared" si="47"/>
        <v>0.6</v>
      </c>
    </row>
    <row r="546" spans="1:28" ht="15.6" x14ac:dyDescent="0.3">
      <c r="A546" s="1"/>
      <c r="B546" s="1"/>
      <c r="C546" s="1"/>
      <c r="D546" s="6" t="s">
        <v>12</v>
      </c>
      <c r="E546" s="7">
        <v>0</v>
      </c>
      <c r="F546" s="7">
        <v>0</v>
      </c>
      <c r="G546" s="7">
        <v>1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>
        <f t="shared" si="46"/>
        <v>0.1</v>
      </c>
      <c r="P546" s="1">
        <v>3</v>
      </c>
      <c r="Q546" s="1">
        <f t="shared" si="47"/>
        <v>0.30000000000000004</v>
      </c>
    </row>
    <row r="547" spans="1:28" ht="15.6" x14ac:dyDescent="0.3">
      <c r="A547" s="1"/>
      <c r="B547" s="1"/>
      <c r="C547" s="1"/>
      <c r="D547" s="6" t="s">
        <v>16</v>
      </c>
      <c r="E547" s="7">
        <v>0</v>
      </c>
      <c r="F547" s="7">
        <v>0</v>
      </c>
      <c r="G547" s="7">
        <v>2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>
        <f t="shared" si="46"/>
        <v>0.2</v>
      </c>
      <c r="P547" s="1">
        <v>5</v>
      </c>
      <c r="Q547" s="1">
        <f t="shared" si="47"/>
        <v>1</v>
      </c>
    </row>
    <row r="548" spans="1:28" ht="15.6" x14ac:dyDescent="0.3">
      <c r="A548" s="1"/>
      <c r="B548" s="1"/>
      <c r="C548" s="1" t="s">
        <v>13</v>
      </c>
      <c r="D548" s="8" t="s">
        <v>19</v>
      </c>
      <c r="E548" s="9">
        <v>0</v>
      </c>
      <c r="F548" s="9">
        <v>5</v>
      </c>
      <c r="G548" s="9">
        <v>0</v>
      </c>
      <c r="H548" s="9">
        <v>0</v>
      </c>
      <c r="I548" s="9">
        <v>5</v>
      </c>
      <c r="J548" s="9">
        <v>3</v>
      </c>
      <c r="K548" s="9">
        <v>5</v>
      </c>
      <c r="L548" s="9">
        <v>0</v>
      </c>
      <c r="M548" s="9">
        <v>0</v>
      </c>
      <c r="N548" s="9">
        <v>0</v>
      </c>
      <c r="O548">
        <f t="shared" si="46"/>
        <v>1.8</v>
      </c>
      <c r="P548" s="1">
        <v>2</v>
      </c>
      <c r="Q548" s="1">
        <f t="shared" si="47"/>
        <v>3.6</v>
      </c>
    </row>
    <row r="549" spans="1:28" ht="15.6" x14ac:dyDescent="0.3">
      <c r="A549" s="1"/>
      <c r="B549" s="1"/>
      <c r="C549" s="1"/>
      <c r="D549" s="8" t="s">
        <v>20</v>
      </c>
      <c r="E549" s="9">
        <v>0</v>
      </c>
      <c r="F549" s="9">
        <v>1</v>
      </c>
      <c r="G549" s="9">
        <v>0</v>
      </c>
      <c r="H549" s="9">
        <v>0</v>
      </c>
      <c r="I549" s="9">
        <v>1</v>
      </c>
      <c r="J549" s="9">
        <v>2</v>
      </c>
      <c r="K549" s="9">
        <v>1</v>
      </c>
      <c r="L549" s="9">
        <v>0</v>
      </c>
      <c r="M549" s="9">
        <v>0</v>
      </c>
      <c r="N549" s="9">
        <v>0</v>
      </c>
      <c r="O549">
        <f t="shared" si="46"/>
        <v>0.5</v>
      </c>
    </row>
    <row r="550" spans="1:28" ht="15.6" x14ac:dyDescent="0.3">
      <c r="A550" s="1"/>
      <c r="B550" s="1"/>
      <c r="C550" s="1"/>
      <c r="D550" s="10" t="s">
        <v>21</v>
      </c>
      <c r="E550" s="11" t="s">
        <v>93</v>
      </c>
      <c r="F550" s="11" t="s">
        <v>94</v>
      </c>
      <c r="G550" s="11" t="s">
        <v>95</v>
      </c>
      <c r="H550" s="11" t="s">
        <v>96</v>
      </c>
      <c r="I550" s="11" t="s">
        <v>97</v>
      </c>
      <c r="J550" s="11"/>
      <c r="K550" s="11"/>
      <c r="L550" s="11"/>
      <c r="M550" s="11"/>
      <c r="N550" s="11"/>
    </row>
    <row r="551" spans="1:28" ht="15.6" x14ac:dyDescent="0.3">
      <c r="A551" s="1"/>
      <c r="B551" s="1"/>
      <c r="C551" s="1"/>
      <c r="D551" s="12" t="s">
        <v>25</v>
      </c>
      <c r="E551" s="13" t="s">
        <v>26</v>
      </c>
      <c r="F551" s="1"/>
      <c r="G551" s="1"/>
      <c r="H551" s="1"/>
      <c r="I551" s="1"/>
      <c r="J551" s="1"/>
      <c r="K551" s="1"/>
      <c r="L551" s="1"/>
      <c r="M551" s="1"/>
      <c r="N551" s="1"/>
    </row>
    <row r="552" spans="1:28" ht="15.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28" ht="15.6" x14ac:dyDescent="0.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1:28" ht="15.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28" ht="15.6" x14ac:dyDescent="0.3">
      <c r="A555" s="1">
        <v>4513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R555">
        <f>AVERAGE(O558:O560)</f>
        <v>6.6666666666666666E-2</v>
      </c>
      <c r="S555">
        <f>AVERAGE(O561:O563)</f>
        <v>0.10000000000000002</v>
      </c>
      <c r="T555">
        <f>O564</f>
        <v>0.2</v>
      </c>
      <c r="U555">
        <f>O565</f>
        <v>0.1</v>
      </c>
      <c r="V555">
        <f>O566</f>
        <v>1.3</v>
      </c>
      <c r="W555">
        <f>O567</f>
        <v>0</v>
      </c>
      <c r="X555">
        <f>O568</f>
        <v>0.2</v>
      </c>
      <c r="Y555">
        <f>O569</f>
        <v>0.4</v>
      </c>
      <c r="Z555">
        <f>O570</f>
        <v>0.1</v>
      </c>
      <c r="AA555">
        <f>O571</f>
        <v>3.5</v>
      </c>
      <c r="AB555">
        <f>SUM(Q558:Q571)</f>
        <v>15.900000000000002</v>
      </c>
    </row>
    <row r="556" spans="1:28" ht="15.6" x14ac:dyDescent="0.3">
      <c r="A556" s="2"/>
      <c r="B556" s="1" t="s">
        <v>98</v>
      </c>
      <c r="C556" s="1"/>
      <c r="D556" s="1" t="s">
        <v>1</v>
      </c>
      <c r="E556" s="3">
        <v>1</v>
      </c>
      <c r="F556" s="3">
        <v>2</v>
      </c>
      <c r="G556" s="3">
        <v>3</v>
      </c>
      <c r="H556" s="3">
        <v>4</v>
      </c>
      <c r="I556" s="3">
        <v>5</v>
      </c>
      <c r="J556" s="3">
        <v>6</v>
      </c>
      <c r="K556" s="3">
        <v>7</v>
      </c>
      <c r="L556" s="3">
        <v>8</v>
      </c>
      <c r="M556" s="3">
        <v>9</v>
      </c>
      <c r="N556" s="3">
        <v>10</v>
      </c>
      <c r="O556" t="s">
        <v>2</v>
      </c>
      <c r="P556" t="s">
        <v>3</v>
      </c>
      <c r="Q556" t="s">
        <v>4</v>
      </c>
      <c r="R556" t="s">
        <v>5</v>
      </c>
      <c r="S556" t="s">
        <v>6</v>
      </c>
      <c r="T556" t="s">
        <v>7</v>
      </c>
      <c r="U556" t="s">
        <v>8</v>
      </c>
      <c r="V556" t="s">
        <v>9</v>
      </c>
      <c r="W556" t="s">
        <v>10</v>
      </c>
      <c r="X556" t="s">
        <v>11</v>
      </c>
      <c r="Y556" t="s">
        <v>12</v>
      </c>
      <c r="Z556" t="s">
        <v>10</v>
      </c>
      <c r="AA556" t="s">
        <v>13</v>
      </c>
      <c r="AB556" t="s">
        <v>3</v>
      </c>
    </row>
    <row r="557" spans="1:28" ht="15.6" x14ac:dyDescent="0.3">
      <c r="A557" s="2"/>
      <c r="B557" s="1"/>
      <c r="C557" s="1" t="s">
        <v>14</v>
      </c>
      <c r="D557" s="4" t="s">
        <v>15</v>
      </c>
      <c r="E557" s="5">
        <v>1</v>
      </c>
      <c r="F557" s="5">
        <v>0</v>
      </c>
      <c r="G557" s="5">
        <v>1</v>
      </c>
      <c r="H557" s="5">
        <v>0</v>
      </c>
      <c r="I557" s="5">
        <v>0</v>
      </c>
      <c r="J557" s="5">
        <v>0</v>
      </c>
      <c r="K557" s="5">
        <v>1</v>
      </c>
      <c r="L557" s="5">
        <v>0</v>
      </c>
      <c r="M557" s="5">
        <v>1</v>
      </c>
      <c r="N557" s="5">
        <v>0</v>
      </c>
      <c r="O557">
        <f t="shared" ref="O557:O572" si="48">AVERAGE(E557:N557)</f>
        <v>0.4</v>
      </c>
    </row>
    <row r="558" spans="1:28" ht="15.6" x14ac:dyDescent="0.3">
      <c r="A558" s="2"/>
      <c r="B558" s="1"/>
      <c r="C558" s="1"/>
      <c r="D558" s="4" t="s">
        <v>8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>
        <f t="shared" si="48"/>
        <v>0</v>
      </c>
      <c r="P558" s="1">
        <v>3</v>
      </c>
      <c r="Q558" s="1">
        <f t="shared" ref="Q558:Q571" si="49">P558*O558</f>
        <v>0</v>
      </c>
    </row>
    <row r="559" spans="1:28" ht="15.6" x14ac:dyDescent="0.3">
      <c r="A559" s="2"/>
      <c r="B559" s="1"/>
      <c r="C559" s="1"/>
      <c r="D559" s="4" t="s">
        <v>9</v>
      </c>
      <c r="E559" s="5">
        <v>0</v>
      </c>
      <c r="F559" s="5">
        <v>1</v>
      </c>
      <c r="G559" s="5">
        <v>0</v>
      </c>
      <c r="H559" s="5">
        <v>1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>
        <f t="shared" si="48"/>
        <v>0.2</v>
      </c>
      <c r="P559" s="1">
        <v>4</v>
      </c>
      <c r="Q559" s="1">
        <f t="shared" si="49"/>
        <v>0.8</v>
      </c>
    </row>
    <row r="560" spans="1:28" ht="15.6" x14ac:dyDescent="0.3">
      <c r="A560" s="2"/>
      <c r="B560" s="1"/>
      <c r="C560" s="1"/>
      <c r="D560" s="4" t="s">
        <v>10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>
        <f t="shared" si="48"/>
        <v>0</v>
      </c>
      <c r="P560" s="1">
        <v>6</v>
      </c>
      <c r="Q560" s="1">
        <f t="shared" si="49"/>
        <v>0</v>
      </c>
    </row>
    <row r="561" spans="1:28" ht="15.6" x14ac:dyDescent="0.3">
      <c r="A561" s="2"/>
      <c r="B561" s="1"/>
      <c r="C561" s="1"/>
      <c r="D561" s="4" t="s">
        <v>11</v>
      </c>
      <c r="E561" s="5">
        <v>0</v>
      </c>
      <c r="F561" s="5">
        <v>0</v>
      </c>
      <c r="G561" s="5">
        <v>1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>
        <f t="shared" si="48"/>
        <v>0.1</v>
      </c>
      <c r="P561" s="1">
        <v>3</v>
      </c>
      <c r="Q561" s="1">
        <f t="shared" si="49"/>
        <v>0.30000000000000004</v>
      </c>
    </row>
    <row r="562" spans="1:28" ht="15.6" x14ac:dyDescent="0.3">
      <c r="A562" s="2"/>
      <c r="B562" s="1"/>
      <c r="C562" s="1"/>
      <c r="D562" s="4" t="s">
        <v>12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1</v>
      </c>
      <c r="L562" s="5">
        <v>1</v>
      </c>
      <c r="M562" s="5">
        <v>0</v>
      </c>
      <c r="N562" s="5">
        <v>0</v>
      </c>
      <c r="O562">
        <f t="shared" si="48"/>
        <v>0.2</v>
      </c>
      <c r="P562" s="1">
        <v>4</v>
      </c>
      <c r="Q562" s="1">
        <f t="shared" si="49"/>
        <v>0.8</v>
      </c>
    </row>
    <row r="563" spans="1:28" ht="15.6" x14ac:dyDescent="0.3">
      <c r="A563" s="1"/>
      <c r="B563" s="1"/>
      <c r="C563" s="1"/>
      <c r="D563" s="4" t="s">
        <v>16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>
        <f t="shared" si="48"/>
        <v>0</v>
      </c>
      <c r="P563" s="1">
        <v>6</v>
      </c>
      <c r="Q563" s="1">
        <f t="shared" si="49"/>
        <v>0</v>
      </c>
    </row>
    <row r="564" spans="1:28" ht="15.6" x14ac:dyDescent="0.3">
      <c r="A564" s="1"/>
      <c r="B564" s="1"/>
      <c r="C564" s="1"/>
      <c r="D564" s="4" t="s">
        <v>17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2</v>
      </c>
      <c r="O564">
        <f t="shared" si="48"/>
        <v>0.2</v>
      </c>
      <c r="P564">
        <v>4</v>
      </c>
      <c r="Q564" s="1">
        <f t="shared" si="49"/>
        <v>0.8</v>
      </c>
    </row>
    <row r="565" spans="1:28" ht="15.6" x14ac:dyDescent="0.3">
      <c r="A565" s="1"/>
      <c r="B565" s="1"/>
      <c r="C565" s="1" t="s">
        <v>18</v>
      </c>
      <c r="D565" s="6" t="s">
        <v>8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1</v>
      </c>
      <c r="N565" s="7">
        <v>0</v>
      </c>
      <c r="O565">
        <f t="shared" si="48"/>
        <v>0.1</v>
      </c>
      <c r="P565" s="1">
        <v>2</v>
      </c>
      <c r="Q565" s="1">
        <f t="shared" si="49"/>
        <v>0.2</v>
      </c>
    </row>
    <row r="566" spans="1:28" ht="15.6" x14ac:dyDescent="0.3">
      <c r="A566" s="1"/>
      <c r="B566" s="1"/>
      <c r="C566" s="1"/>
      <c r="D566" s="6" t="s">
        <v>9</v>
      </c>
      <c r="E566" s="7">
        <v>0</v>
      </c>
      <c r="F566" s="7">
        <v>1</v>
      </c>
      <c r="G566" s="7">
        <v>0</v>
      </c>
      <c r="H566" s="7">
        <v>2</v>
      </c>
      <c r="I566" s="7">
        <v>2</v>
      </c>
      <c r="J566" s="7">
        <v>0</v>
      </c>
      <c r="K566" s="7">
        <v>2</v>
      </c>
      <c r="L566" s="7">
        <v>3</v>
      </c>
      <c r="M566" s="7">
        <v>2</v>
      </c>
      <c r="N566" s="7">
        <v>1</v>
      </c>
      <c r="O566">
        <f t="shared" si="48"/>
        <v>1.3</v>
      </c>
      <c r="P566" s="1">
        <v>3</v>
      </c>
      <c r="Q566" s="1">
        <f t="shared" si="49"/>
        <v>3.9000000000000004</v>
      </c>
    </row>
    <row r="567" spans="1:28" ht="15.6" x14ac:dyDescent="0.3">
      <c r="A567" s="1"/>
      <c r="B567" s="1"/>
      <c r="C567" s="1"/>
      <c r="D567" s="6" t="s">
        <v>10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>
        <f t="shared" si="48"/>
        <v>0</v>
      </c>
      <c r="P567" s="1">
        <v>5</v>
      </c>
      <c r="Q567" s="1">
        <f t="shared" si="49"/>
        <v>0</v>
      </c>
    </row>
    <row r="568" spans="1:28" ht="15.6" x14ac:dyDescent="0.3">
      <c r="A568" s="1"/>
      <c r="B568" s="1"/>
      <c r="C568" s="1"/>
      <c r="D568" s="6" t="s">
        <v>11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2</v>
      </c>
      <c r="O568">
        <f t="shared" si="48"/>
        <v>0.2</v>
      </c>
      <c r="P568" s="1">
        <v>2</v>
      </c>
      <c r="Q568" s="1">
        <f t="shared" si="49"/>
        <v>0.4</v>
      </c>
    </row>
    <row r="569" spans="1:28" ht="15.6" x14ac:dyDescent="0.3">
      <c r="A569" s="1"/>
      <c r="B569" s="1"/>
      <c r="C569" s="1"/>
      <c r="D569" s="6" t="s">
        <v>12</v>
      </c>
      <c r="E569" s="7">
        <v>1</v>
      </c>
      <c r="F569" s="7">
        <v>0</v>
      </c>
      <c r="G569" s="7">
        <v>0</v>
      </c>
      <c r="H569" s="7">
        <v>0</v>
      </c>
      <c r="I569" s="7">
        <v>1</v>
      </c>
      <c r="J569" s="7">
        <v>0</v>
      </c>
      <c r="K569" s="7">
        <v>1</v>
      </c>
      <c r="L569" s="7">
        <v>0</v>
      </c>
      <c r="M569" s="7">
        <v>1</v>
      </c>
      <c r="N569" s="7">
        <v>0</v>
      </c>
      <c r="O569">
        <f t="shared" si="48"/>
        <v>0.4</v>
      </c>
      <c r="P569" s="1">
        <v>3</v>
      </c>
      <c r="Q569" s="1">
        <f t="shared" si="49"/>
        <v>1.2000000000000002</v>
      </c>
    </row>
    <row r="570" spans="1:28" ht="15.6" x14ac:dyDescent="0.3">
      <c r="A570" s="1"/>
      <c r="B570" s="1"/>
      <c r="C570" s="1"/>
      <c r="D570" s="6" t="s">
        <v>16</v>
      </c>
      <c r="E570" s="7">
        <v>0</v>
      </c>
      <c r="F570" s="7">
        <v>0</v>
      </c>
      <c r="G570" s="7">
        <v>0</v>
      </c>
      <c r="H570" s="7">
        <v>0</v>
      </c>
      <c r="I570" s="7">
        <v>1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>
        <f t="shared" si="48"/>
        <v>0.1</v>
      </c>
      <c r="P570" s="1">
        <v>5</v>
      </c>
      <c r="Q570" s="1">
        <f t="shared" si="49"/>
        <v>0.5</v>
      </c>
    </row>
    <row r="571" spans="1:28" ht="15.6" x14ac:dyDescent="0.3">
      <c r="A571" s="1"/>
      <c r="B571" s="1"/>
      <c r="C571" s="1" t="s">
        <v>13</v>
      </c>
      <c r="D571" s="8" t="s">
        <v>19</v>
      </c>
      <c r="E571" s="9">
        <v>5</v>
      </c>
      <c r="F571" s="9">
        <v>5</v>
      </c>
      <c r="G571" s="9">
        <v>0</v>
      </c>
      <c r="H571" s="9">
        <v>0</v>
      </c>
      <c r="I571" s="9">
        <v>5</v>
      </c>
      <c r="J571" s="9">
        <v>0</v>
      </c>
      <c r="K571" s="9">
        <v>5</v>
      </c>
      <c r="L571" s="9">
        <v>5</v>
      </c>
      <c r="M571" s="9">
        <v>5</v>
      </c>
      <c r="N571" s="9">
        <v>5</v>
      </c>
      <c r="O571">
        <f t="shared" si="48"/>
        <v>3.5</v>
      </c>
      <c r="P571" s="1">
        <v>2</v>
      </c>
      <c r="Q571" s="1">
        <f t="shared" si="49"/>
        <v>7</v>
      </c>
    </row>
    <row r="572" spans="1:28" ht="15.6" x14ac:dyDescent="0.3">
      <c r="A572" s="1"/>
      <c r="B572" s="1"/>
      <c r="C572" s="1"/>
      <c r="D572" s="8" t="s">
        <v>20</v>
      </c>
      <c r="E572" s="9">
        <v>1</v>
      </c>
      <c r="F572" s="9">
        <v>2</v>
      </c>
      <c r="G572" s="9">
        <v>0</v>
      </c>
      <c r="H572" s="9">
        <v>0</v>
      </c>
      <c r="I572" s="9">
        <v>2</v>
      </c>
      <c r="J572" s="9">
        <v>0</v>
      </c>
      <c r="K572" s="9">
        <v>2</v>
      </c>
      <c r="L572" s="9">
        <v>2</v>
      </c>
      <c r="M572" s="9">
        <v>2</v>
      </c>
      <c r="N572" s="9">
        <v>1</v>
      </c>
      <c r="O572">
        <f t="shared" si="48"/>
        <v>1.2</v>
      </c>
    </row>
    <row r="573" spans="1:28" ht="15.6" x14ac:dyDescent="0.3">
      <c r="A573" s="1"/>
      <c r="B573" s="1"/>
      <c r="C573" s="1"/>
      <c r="D573" s="10" t="s">
        <v>21</v>
      </c>
      <c r="E573" s="11" t="s">
        <v>99</v>
      </c>
      <c r="F573" s="11" t="s">
        <v>100</v>
      </c>
      <c r="G573" s="11" t="s">
        <v>101</v>
      </c>
      <c r="H573" s="11"/>
      <c r="I573" s="11"/>
      <c r="J573" s="11"/>
      <c r="K573" s="11"/>
      <c r="L573" s="11"/>
      <c r="M573" s="11"/>
      <c r="N573" s="11"/>
    </row>
    <row r="574" spans="1:28" ht="15.6" x14ac:dyDescent="0.3">
      <c r="A574" s="1"/>
      <c r="B574" s="1"/>
      <c r="C574" s="1"/>
      <c r="D574" s="12" t="s">
        <v>25</v>
      </c>
      <c r="E574" s="13"/>
      <c r="F574" s="1"/>
      <c r="G574" s="1" t="s">
        <v>26</v>
      </c>
      <c r="H574" s="1"/>
      <c r="I574" s="1"/>
      <c r="J574" s="1"/>
      <c r="K574" s="1"/>
      <c r="L574" s="1"/>
      <c r="M574" s="1"/>
      <c r="N574" s="1"/>
    </row>
    <row r="575" spans="1:28" ht="15.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28" ht="15.6" x14ac:dyDescent="0.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1:28" ht="15.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28" ht="15.6" x14ac:dyDescent="0.3">
      <c r="A578" s="1">
        <v>4662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R578">
        <f>AVERAGE(O581:O583)</f>
        <v>0</v>
      </c>
      <c r="S578">
        <f>AVERAGE(O584:O586)</f>
        <v>0</v>
      </c>
      <c r="T578">
        <f>O587</f>
        <v>0</v>
      </c>
      <c r="U578">
        <f>O588</f>
        <v>0</v>
      </c>
      <c r="V578">
        <f>O589</f>
        <v>0.1</v>
      </c>
      <c r="W578">
        <f>O590</f>
        <v>0</v>
      </c>
      <c r="X578">
        <f>O591</f>
        <v>1.9</v>
      </c>
      <c r="Y578">
        <f>O592</f>
        <v>0</v>
      </c>
      <c r="Z578">
        <f>O593</f>
        <v>0</v>
      </c>
      <c r="AA578">
        <f>O594</f>
        <v>2.6</v>
      </c>
      <c r="AB578">
        <f>SUM(Q581:Q594)</f>
        <v>9.3000000000000007</v>
      </c>
    </row>
    <row r="579" spans="1:28" ht="15.6" x14ac:dyDescent="0.3">
      <c r="A579" s="2"/>
      <c r="B579" s="1" t="s">
        <v>102</v>
      </c>
      <c r="C579" s="1"/>
      <c r="D579" s="1" t="s">
        <v>1</v>
      </c>
      <c r="E579" s="3">
        <v>1</v>
      </c>
      <c r="F579" s="3">
        <v>2</v>
      </c>
      <c r="G579" s="3">
        <v>3</v>
      </c>
      <c r="H579" s="3">
        <v>4</v>
      </c>
      <c r="I579" s="3">
        <v>5</v>
      </c>
      <c r="J579" s="3">
        <v>6</v>
      </c>
      <c r="K579" s="3">
        <v>7</v>
      </c>
      <c r="L579" s="3">
        <v>8</v>
      </c>
      <c r="M579" s="3">
        <v>9</v>
      </c>
      <c r="N579" s="3">
        <v>10</v>
      </c>
      <c r="O579" t="s">
        <v>2</v>
      </c>
      <c r="P579" t="s">
        <v>3</v>
      </c>
      <c r="Q579" t="s">
        <v>4</v>
      </c>
      <c r="R579" t="s">
        <v>5</v>
      </c>
      <c r="S579" t="s">
        <v>6</v>
      </c>
      <c r="T579" t="s">
        <v>7</v>
      </c>
      <c r="U579" t="s">
        <v>8</v>
      </c>
      <c r="V579" t="s">
        <v>9</v>
      </c>
      <c r="W579" t="s">
        <v>10</v>
      </c>
      <c r="X579" t="s">
        <v>11</v>
      </c>
      <c r="Y579" t="s">
        <v>12</v>
      </c>
      <c r="Z579" t="s">
        <v>10</v>
      </c>
      <c r="AA579" t="s">
        <v>13</v>
      </c>
      <c r="AB579" t="s">
        <v>3</v>
      </c>
    </row>
    <row r="580" spans="1:28" ht="15.6" x14ac:dyDescent="0.3">
      <c r="A580" s="2"/>
      <c r="B580" s="1"/>
      <c r="C580" s="1" t="s">
        <v>14</v>
      </c>
      <c r="D580" s="4" t="s">
        <v>15</v>
      </c>
      <c r="E580" s="5">
        <v>0</v>
      </c>
      <c r="F580" s="5">
        <v>1</v>
      </c>
      <c r="G580" s="5">
        <v>0</v>
      </c>
      <c r="H580" s="5">
        <v>1</v>
      </c>
      <c r="I580" s="5">
        <v>1</v>
      </c>
      <c r="J580" s="5">
        <v>1</v>
      </c>
      <c r="K580" s="5">
        <v>0</v>
      </c>
      <c r="L580" s="5">
        <v>1</v>
      </c>
      <c r="M580" s="5">
        <v>1</v>
      </c>
      <c r="N580" s="5">
        <v>0</v>
      </c>
      <c r="O580">
        <f t="shared" ref="O580:O595" si="50">AVERAGE(E580:N580)</f>
        <v>0.6</v>
      </c>
    </row>
    <row r="581" spans="1:28" ht="15.6" x14ac:dyDescent="0.3">
      <c r="A581" s="2"/>
      <c r="B581" s="1"/>
      <c r="C581" s="1"/>
      <c r="D581" s="4" t="s">
        <v>8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>
        <f t="shared" si="50"/>
        <v>0</v>
      </c>
      <c r="P581" s="1">
        <v>3</v>
      </c>
      <c r="Q581" s="1">
        <f t="shared" ref="Q581:Q594" si="51">P581*O581</f>
        <v>0</v>
      </c>
    </row>
    <row r="582" spans="1:28" ht="15.6" x14ac:dyDescent="0.3">
      <c r="A582" s="2"/>
      <c r="B582" s="1"/>
      <c r="C582" s="1"/>
      <c r="D582" s="4" t="s">
        <v>9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>
        <f t="shared" si="50"/>
        <v>0</v>
      </c>
      <c r="P582" s="1">
        <v>4</v>
      </c>
      <c r="Q582" s="1">
        <f t="shared" si="51"/>
        <v>0</v>
      </c>
    </row>
    <row r="583" spans="1:28" ht="15.6" x14ac:dyDescent="0.3">
      <c r="A583" s="2"/>
      <c r="B583" s="1"/>
      <c r="C583" s="1"/>
      <c r="D583" s="4" t="s">
        <v>10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>
        <f t="shared" si="50"/>
        <v>0</v>
      </c>
      <c r="P583" s="1">
        <v>6</v>
      </c>
      <c r="Q583" s="1">
        <f t="shared" si="51"/>
        <v>0</v>
      </c>
    </row>
    <row r="584" spans="1:28" ht="15.6" x14ac:dyDescent="0.3">
      <c r="A584" s="2"/>
      <c r="B584" s="1"/>
      <c r="C584" s="1"/>
      <c r="D584" s="4" t="s">
        <v>11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>
        <f t="shared" si="50"/>
        <v>0</v>
      </c>
      <c r="P584" s="1">
        <v>3</v>
      </c>
      <c r="Q584" s="1">
        <f t="shared" si="51"/>
        <v>0</v>
      </c>
    </row>
    <row r="585" spans="1:28" ht="15.6" x14ac:dyDescent="0.3">
      <c r="A585" s="2"/>
      <c r="B585" s="1"/>
      <c r="C585" s="1"/>
      <c r="D585" s="4" t="s">
        <v>12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>
        <f t="shared" si="50"/>
        <v>0</v>
      </c>
      <c r="P585" s="1">
        <v>4</v>
      </c>
      <c r="Q585" s="1">
        <f t="shared" si="51"/>
        <v>0</v>
      </c>
    </row>
    <row r="586" spans="1:28" ht="15.6" x14ac:dyDescent="0.3">
      <c r="A586" s="1"/>
      <c r="B586" s="1"/>
      <c r="C586" s="1"/>
      <c r="D586" s="4" t="s">
        <v>16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>
        <f t="shared" si="50"/>
        <v>0</v>
      </c>
      <c r="P586" s="1">
        <v>6</v>
      </c>
      <c r="Q586" s="1">
        <f t="shared" si="51"/>
        <v>0</v>
      </c>
    </row>
    <row r="587" spans="1:28" ht="15.6" x14ac:dyDescent="0.3">
      <c r="A587" s="1"/>
      <c r="B587" s="1"/>
      <c r="C587" s="1"/>
      <c r="D587" s="4" t="s">
        <v>17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>
        <f t="shared" si="50"/>
        <v>0</v>
      </c>
      <c r="P587">
        <v>4</v>
      </c>
      <c r="Q587" s="1">
        <f t="shared" si="51"/>
        <v>0</v>
      </c>
    </row>
    <row r="588" spans="1:28" ht="15.6" x14ac:dyDescent="0.3">
      <c r="A588" s="1"/>
      <c r="B588" s="1"/>
      <c r="C588" s="1" t="s">
        <v>18</v>
      </c>
      <c r="D588" s="6" t="s">
        <v>8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>
        <f t="shared" si="50"/>
        <v>0</v>
      </c>
      <c r="P588" s="1">
        <v>2</v>
      </c>
      <c r="Q588" s="1">
        <f t="shared" si="51"/>
        <v>0</v>
      </c>
    </row>
    <row r="589" spans="1:28" ht="15.6" x14ac:dyDescent="0.3">
      <c r="A589" s="1"/>
      <c r="B589" s="1"/>
      <c r="C589" s="1"/>
      <c r="D589" s="6" t="s">
        <v>9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1</v>
      </c>
      <c r="M589" s="7">
        <v>0</v>
      </c>
      <c r="N589" s="7">
        <v>0</v>
      </c>
      <c r="O589">
        <f t="shared" si="50"/>
        <v>0.1</v>
      </c>
      <c r="P589" s="1">
        <v>3</v>
      </c>
      <c r="Q589" s="1">
        <f t="shared" si="51"/>
        <v>0.30000000000000004</v>
      </c>
    </row>
    <row r="590" spans="1:28" ht="15.6" x14ac:dyDescent="0.3">
      <c r="A590" s="1"/>
      <c r="B590" s="1"/>
      <c r="C590" s="1"/>
      <c r="D590" s="6" t="s">
        <v>10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>
        <f t="shared" si="50"/>
        <v>0</v>
      </c>
      <c r="P590" s="1">
        <v>5</v>
      </c>
      <c r="Q590" s="1">
        <f t="shared" si="51"/>
        <v>0</v>
      </c>
    </row>
    <row r="591" spans="1:28" ht="15.6" x14ac:dyDescent="0.3">
      <c r="A591" s="1"/>
      <c r="B591" s="1"/>
      <c r="C591" s="1"/>
      <c r="D591" s="6" t="s">
        <v>11</v>
      </c>
      <c r="E591" s="7">
        <v>0</v>
      </c>
      <c r="F591" s="7">
        <v>1</v>
      </c>
      <c r="G591" s="7">
        <v>3</v>
      </c>
      <c r="H591" s="7">
        <v>3</v>
      </c>
      <c r="I591" s="7">
        <v>3</v>
      </c>
      <c r="J591" s="7">
        <v>2</v>
      </c>
      <c r="K591" s="7">
        <v>3</v>
      </c>
      <c r="L591" s="7">
        <v>2</v>
      </c>
      <c r="M591" s="7">
        <v>2</v>
      </c>
      <c r="N591" s="7">
        <v>0</v>
      </c>
      <c r="O591">
        <f t="shared" si="50"/>
        <v>1.9</v>
      </c>
      <c r="P591" s="1">
        <v>2</v>
      </c>
      <c r="Q591" s="1">
        <f t="shared" si="51"/>
        <v>3.8</v>
      </c>
    </row>
    <row r="592" spans="1:28" ht="15.6" x14ac:dyDescent="0.3">
      <c r="A592" s="1"/>
      <c r="B592" s="1"/>
      <c r="C592" s="1"/>
      <c r="D592" s="6" t="s">
        <v>12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>
        <f t="shared" si="50"/>
        <v>0</v>
      </c>
      <c r="P592" s="1">
        <v>3</v>
      </c>
      <c r="Q592" s="1">
        <f t="shared" si="51"/>
        <v>0</v>
      </c>
    </row>
    <row r="593" spans="1:28" ht="15.6" x14ac:dyDescent="0.3">
      <c r="A593" s="1"/>
      <c r="B593" s="1"/>
      <c r="C593" s="1"/>
      <c r="D593" s="6" t="s">
        <v>16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>
        <f t="shared" si="50"/>
        <v>0</v>
      </c>
      <c r="P593" s="1">
        <v>5</v>
      </c>
      <c r="Q593" s="1">
        <f t="shared" si="51"/>
        <v>0</v>
      </c>
    </row>
    <row r="594" spans="1:28" ht="15.6" x14ac:dyDescent="0.3">
      <c r="A594" s="1"/>
      <c r="B594" s="1"/>
      <c r="C594" s="1" t="s">
        <v>13</v>
      </c>
      <c r="D594" s="8" t="s">
        <v>19</v>
      </c>
      <c r="E594" s="9">
        <v>0</v>
      </c>
      <c r="F594" s="9">
        <v>5</v>
      </c>
      <c r="G594" s="9">
        <v>3</v>
      </c>
      <c r="H594" s="9">
        <v>5</v>
      </c>
      <c r="I594" s="9">
        <v>5</v>
      </c>
      <c r="J594" s="9">
        <v>3</v>
      </c>
      <c r="K594" s="9">
        <v>5</v>
      </c>
      <c r="L594" s="9">
        <v>0</v>
      </c>
      <c r="M594" s="9">
        <v>0</v>
      </c>
      <c r="N594" s="9">
        <v>0</v>
      </c>
      <c r="O594">
        <f t="shared" si="50"/>
        <v>2.6</v>
      </c>
      <c r="P594" s="1">
        <v>2</v>
      </c>
      <c r="Q594" s="1">
        <f t="shared" si="51"/>
        <v>5.2</v>
      </c>
    </row>
    <row r="595" spans="1:28" ht="15.6" x14ac:dyDescent="0.3">
      <c r="A595" s="1"/>
      <c r="B595" s="1"/>
      <c r="C595" s="1"/>
      <c r="D595" s="8" t="s">
        <v>20</v>
      </c>
      <c r="E595" s="9">
        <v>0</v>
      </c>
      <c r="F595" s="9">
        <v>3</v>
      </c>
      <c r="G595" s="9">
        <v>1</v>
      </c>
      <c r="H595" s="9">
        <v>3</v>
      </c>
      <c r="I595" s="9">
        <v>3</v>
      </c>
      <c r="J595" s="9">
        <v>2</v>
      </c>
      <c r="K595" s="9">
        <v>3</v>
      </c>
      <c r="L595" s="9">
        <v>0</v>
      </c>
      <c r="M595" s="9">
        <v>0</v>
      </c>
      <c r="N595" s="9">
        <v>0</v>
      </c>
      <c r="O595">
        <f t="shared" si="50"/>
        <v>1.5</v>
      </c>
    </row>
    <row r="596" spans="1:28" ht="15.6" x14ac:dyDescent="0.3">
      <c r="A596" s="1"/>
      <c r="B596" s="1"/>
      <c r="C596" s="1"/>
      <c r="D596" s="10" t="s">
        <v>21</v>
      </c>
      <c r="E596" s="11" t="s">
        <v>103</v>
      </c>
      <c r="F596" s="11" t="s">
        <v>104</v>
      </c>
      <c r="G596" s="11" t="s">
        <v>105</v>
      </c>
      <c r="H596" s="11"/>
      <c r="I596" s="11"/>
      <c r="J596" s="11"/>
      <c r="K596" s="11"/>
      <c r="L596" s="11"/>
      <c r="M596" s="11"/>
      <c r="N596" s="11"/>
    </row>
    <row r="597" spans="1:28" ht="15.6" x14ac:dyDescent="0.3">
      <c r="A597" s="1"/>
      <c r="B597" s="1"/>
      <c r="C597" s="1"/>
      <c r="D597" s="12" t="s">
        <v>25</v>
      </c>
      <c r="E597" s="13"/>
      <c r="F597" s="1"/>
      <c r="G597" s="1"/>
      <c r="H597" s="1"/>
      <c r="I597" s="1"/>
      <c r="J597" s="1"/>
      <c r="K597" s="1"/>
      <c r="L597" s="1"/>
      <c r="M597" s="1"/>
      <c r="N597" s="1"/>
    </row>
    <row r="598" spans="1:28" ht="15.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28" ht="15.6" x14ac:dyDescent="0.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1:28" ht="15.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28" ht="15.6" x14ac:dyDescent="0.3">
      <c r="A601" s="1">
        <v>5295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R601">
        <f>AVERAGE(O604:O606)</f>
        <v>0</v>
      </c>
      <c r="S601">
        <f>AVERAGE(O607:O609)</f>
        <v>0</v>
      </c>
      <c r="T601">
        <f>O610</f>
        <v>0</v>
      </c>
      <c r="U601">
        <f>O611</f>
        <v>0.3</v>
      </c>
      <c r="V601">
        <f>O612</f>
        <v>0.1</v>
      </c>
      <c r="W601">
        <f>O613</f>
        <v>1.3</v>
      </c>
      <c r="X601">
        <f>O614</f>
        <v>0.4</v>
      </c>
      <c r="Y601">
        <f>O615</f>
        <v>0.3</v>
      </c>
      <c r="Z601">
        <f>O616</f>
        <v>0.8</v>
      </c>
      <c r="AA601">
        <f>O617</f>
        <v>2.9</v>
      </c>
      <c r="AB601">
        <f>SUM(Q604:Q617)</f>
        <v>18.900000000000002</v>
      </c>
    </row>
    <row r="602" spans="1:28" ht="15.6" x14ac:dyDescent="0.3">
      <c r="A602" s="2"/>
      <c r="B602" s="1" t="s">
        <v>106</v>
      </c>
      <c r="C602" s="1"/>
      <c r="D602" s="1" t="s">
        <v>1</v>
      </c>
      <c r="E602" s="3">
        <v>1</v>
      </c>
      <c r="F602" s="3">
        <v>2</v>
      </c>
      <c r="G602" s="3">
        <v>3</v>
      </c>
      <c r="H602" s="3">
        <v>4</v>
      </c>
      <c r="I602" s="3">
        <v>5</v>
      </c>
      <c r="J602" s="3">
        <v>6</v>
      </c>
      <c r="K602" s="3">
        <v>7</v>
      </c>
      <c r="L602" s="3">
        <v>8</v>
      </c>
      <c r="M602" s="3">
        <v>9</v>
      </c>
      <c r="N602" s="3">
        <v>10</v>
      </c>
      <c r="O602" t="s">
        <v>2</v>
      </c>
      <c r="P602" t="s">
        <v>3</v>
      </c>
      <c r="Q602" t="s">
        <v>4</v>
      </c>
      <c r="R602" t="s">
        <v>5</v>
      </c>
      <c r="S602" t="s">
        <v>6</v>
      </c>
      <c r="T602" t="s">
        <v>7</v>
      </c>
      <c r="U602" t="s">
        <v>8</v>
      </c>
      <c r="V602" t="s">
        <v>9</v>
      </c>
      <c r="W602" t="s">
        <v>10</v>
      </c>
      <c r="X602" t="s">
        <v>11</v>
      </c>
      <c r="Y602" t="s">
        <v>12</v>
      </c>
      <c r="Z602" t="s">
        <v>10</v>
      </c>
      <c r="AA602" t="s">
        <v>13</v>
      </c>
      <c r="AB602" t="s">
        <v>3</v>
      </c>
    </row>
    <row r="603" spans="1:28" ht="15.6" x14ac:dyDescent="0.3">
      <c r="A603" s="2"/>
      <c r="B603" s="1"/>
      <c r="C603" s="1" t="s">
        <v>14</v>
      </c>
      <c r="D603" s="4" t="s">
        <v>15</v>
      </c>
      <c r="E603" s="5">
        <v>1</v>
      </c>
      <c r="F603" s="5">
        <v>1</v>
      </c>
      <c r="G603" s="5">
        <v>0</v>
      </c>
      <c r="H603" s="5">
        <v>1</v>
      </c>
      <c r="I603" s="5">
        <v>0</v>
      </c>
      <c r="J603" s="5">
        <v>0</v>
      </c>
      <c r="K603" s="5">
        <v>0</v>
      </c>
      <c r="L603" s="5">
        <v>1</v>
      </c>
      <c r="M603" s="5">
        <v>0</v>
      </c>
      <c r="N603" s="5">
        <v>0</v>
      </c>
      <c r="O603">
        <f t="shared" ref="O603:O618" si="52">AVERAGE(E603:N603)</f>
        <v>0.4</v>
      </c>
    </row>
    <row r="604" spans="1:28" ht="15.6" x14ac:dyDescent="0.3">
      <c r="A604" s="2"/>
      <c r="B604" s="1"/>
      <c r="C604" s="1"/>
      <c r="D604" s="4" t="s">
        <v>8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>
        <f t="shared" si="52"/>
        <v>0</v>
      </c>
      <c r="P604" s="1">
        <v>3</v>
      </c>
      <c r="Q604" s="1">
        <f t="shared" ref="Q604:Q617" si="53">P604*O604</f>
        <v>0</v>
      </c>
    </row>
    <row r="605" spans="1:28" ht="15.6" x14ac:dyDescent="0.3">
      <c r="A605" s="2"/>
      <c r="B605" s="1"/>
      <c r="C605" s="1"/>
      <c r="D605" s="4" t="s">
        <v>9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>
        <f t="shared" si="52"/>
        <v>0</v>
      </c>
      <c r="P605" s="1">
        <v>4</v>
      </c>
      <c r="Q605" s="1">
        <f t="shared" si="53"/>
        <v>0</v>
      </c>
    </row>
    <row r="606" spans="1:28" ht="15.6" x14ac:dyDescent="0.3">
      <c r="A606" s="2"/>
      <c r="B606" s="1"/>
      <c r="C606" s="1"/>
      <c r="D606" s="4" t="s">
        <v>10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>
        <f t="shared" si="52"/>
        <v>0</v>
      </c>
      <c r="P606" s="1">
        <v>6</v>
      </c>
      <c r="Q606" s="1">
        <f t="shared" si="53"/>
        <v>0</v>
      </c>
    </row>
    <row r="607" spans="1:28" ht="15.6" x14ac:dyDescent="0.3">
      <c r="A607" s="2"/>
      <c r="B607" s="1"/>
      <c r="C607" s="1"/>
      <c r="D607" s="4" t="s">
        <v>11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>
        <f t="shared" si="52"/>
        <v>0</v>
      </c>
      <c r="P607" s="1">
        <v>3</v>
      </c>
      <c r="Q607" s="1">
        <f t="shared" si="53"/>
        <v>0</v>
      </c>
    </row>
    <row r="608" spans="1:28" ht="15.6" x14ac:dyDescent="0.3">
      <c r="A608" s="2"/>
      <c r="B608" s="1"/>
      <c r="C608" s="1"/>
      <c r="D608" s="4" t="s">
        <v>12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>
        <f t="shared" si="52"/>
        <v>0</v>
      </c>
      <c r="P608" s="1">
        <v>4</v>
      </c>
      <c r="Q608" s="1">
        <f t="shared" si="53"/>
        <v>0</v>
      </c>
    </row>
    <row r="609" spans="1:28" ht="15.6" x14ac:dyDescent="0.3">
      <c r="A609" s="1"/>
      <c r="B609" s="1"/>
      <c r="C609" s="1"/>
      <c r="D609" s="4" t="s">
        <v>16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>
        <f t="shared" si="52"/>
        <v>0</v>
      </c>
      <c r="P609" s="1">
        <v>6</v>
      </c>
      <c r="Q609" s="1">
        <f t="shared" si="53"/>
        <v>0</v>
      </c>
    </row>
    <row r="610" spans="1:28" ht="15.6" x14ac:dyDescent="0.3">
      <c r="A610" s="1"/>
      <c r="B610" s="1"/>
      <c r="C610" s="1"/>
      <c r="D610" s="4" t="s">
        <v>17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>
        <f t="shared" si="52"/>
        <v>0</v>
      </c>
      <c r="P610">
        <v>4</v>
      </c>
      <c r="Q610" s="1">
        <f t="shared" si="53"/>
        <v>0</v>
      </c>
    </row>
    <row r="611" spans="1:28" ht="15.6" x14ac:dyDescent="0.3">
      <c r="A611" s="1"/>
      <c r="B611" s="1"/>
      <c r="C611" s="1" t="s">
        <v>18</v>
      </c>
      <c r="D611" s="6" t="s">
        <v>8</v>
      </c>
      <c r="E611" s="7">
        <v>1</v>
      </c>
      <c r="F611" s="7">
        <v>0</v>
      </c>
      <c r="G611" s="7">
        <v>0</v>
      </c>
      <c r="H611" s="7">
        <v>0</v>
      </c>
      <c r="I611" s="7">
        <v>0</v>
      </c>
      <c r="J611" s="7">
        <v>1</v>
      </c>
      <c r="K611" s="7">
        <v>0</v>
      </c>
      <c r="L611" s="7">
        <v>0</v>
      </c>
      <c r="M611" s="7">
        <v>1</v>
      </c>
      <c r="N611" s="7">
        <v>0</v>
      </c>
      <c r="O611">
        <f t="shared" si="52"/>
        <v>0.3</v>
      </c>
      <c r="P611" s="1">
        <v>2</v>
      </c>
      <c r="Q611" s="1">
        <f t="shared" si="53"/>
        <v>0.6</v>
      </c>
    </row>
    <row r="612" spans="1:28" ht="15.6" x14ac:dyDescent="0.3">
      <c r="A612" s="1"/>
      <c r="B612" s="1"/>
      <c r="C612" s="1"/>
      <c r="D612" s="6" t="s">
        <v>9</v>
      </c>
      <c r="E612" s="7">
        <v>0</v>
      </c>
      <c r="F612" s="7">
        <v>1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>
        <f t="shared" si="52"/>
        <v>0.1</v>
      </c>
      <c r="P612" s="1">
        <v>3</v>
      </c>
      <c r="Q612" s="1">
        <f t="shared" si="53"/>
        <v>0.30000000000000004</v>
      </c>
    </row>
    <row r="613" spans="1:28" ht="15.6" x14ac:dyDescent="0.3">
      <c r="A613" s="1"/>
      <c r="B613" s="1"/>
      <c r="C613" s="1"/>
      <c r="D613" s="6" t="s">
        <v>10</v>
      </c>
      <c r="E613" s="7">
        <v>1</v>
      </c>
      <c r="F613" s="7">
        <v>1</v>
      </c>
      <c r="G613" s="7">
        <v>1</v>
      </c>
      <c r="H613" s="7">
        <v>0</v>
      </c>
      <c r="I613" s="7">
        <v>1</v>
      </c>
      <c r="J613" s="7">
        <v>0</v>
      </c>
      <c r="K613" s="7">
        <v>3</v>
      </c>
      <c r="L613" s="7">
        <v>1</v>
      </c>
      <c r="M613" s="7">
        <v>3</v>
      </c>
      <c r="N613" s="7">
        <v>2</v>
      </c>
      <c r="O613">
        <f t="shared" si="52"/>
        <v>1.3</v>
      </c>
      <c r="P613" s="1">
        <v>5</v>
      </c>
      <c r="Q613" s="1">
        <f t="shared" si="53"/>
        <v>6.5</v>
      </c>
    </row>
    <row r="614" spans="1:28" ht="15.6" x14ac:dyDescent="0.3">
      <c r="A614" s="1"/>
      <c r="B614" s="1"/>
      <c r="C614" s="1"/>
      <c r="D614" s="6" t="s">
        <v>11</v>
      </c>
      <c r="E614" s="7">
        <v>1</v>
      </c>
      <c r="F614" s="7">
        <v>0</v>
      </c>
      <c r="G614" s="7">
        <v>1</v>
      </c>
      <c r="H614" s="7">
        <v>1</v>
      </c>
      <c r="I614" s="7">
        <v>0</v>
      </c>
      <c r="J614" s="7">
        <v>1</v>
      </c>
      <c r="K614" s="7">
        <v>0</v>
      </c>
      <c r="L614" s="7">
        <v>0</v>
      </c>
      <c r="M614" s="7">
        <v>0</v>
      </c>
      <c r="N614" s="7">
        <v>0</v>
      </c>
      <c r="O614">
        <f t="shared" si="52"/>
        <v>0.4</v>
      </c>
      <c r="P614" s="1">
        <v>2</v>
      </c>
      <c r="Q614" s="1">
        <f t="shared" si="53"/>
        <v>0.8</v>
      </c>
    </row>
    <row r="615" spans="1:28" ht="15.6" x14ac:dyDescent="0.3">
      <c r="A615" s="1"/>
      <c r="B615" s="1"/>
      <c r="C615" s="1"/>
      <c r="D615" s="6" t="s">
        <v>12</v>
      </c>
      <c r="E615" s="7">
        <v>0</v>
      </c>
      <c r="F615" s="7">
        <v>0</v>
      </c>
      <c r="G615" s="7">
        <v>1</v>
      </c>
      <c r="H615" s="7">
        <v>1</v>
      </c>
      <c r="I615" s="7">
        <v>0</v>
      </c>
      <c r="J615" s="7">
        <v>1</v>
      </c>
      <c r="K615" s="7">
        <v>0</v>
      </c>
      <c r="L615" s="7">
        <v>0</v>
      </c>
      <c r="M615" s="7">
        <v>0</v>
      </c>
      <c r="N615" s="7">
        <v>0</v>
      </c>
      <c r="O615">
        <f t="shared" si="52"/>
        <v>0.3</v>
      </c>
      <c r="P615" s="1">
        <v>3</v>
      </c>
      <c r="Q615" s="1">
        <f t="shared" si="53"/>
        <v>0.89999999999999991</v>
      </c>
    </row>
    <row r="616" spans="1:28" ht="15.6" x14ac:dyDescent="0.3">
      <c r="A616" s="1"/>
      <c r="B616" s="1"/>
      <c r="C616" s="1"/>
      <c r="D616" s="6" t="s">
        <v>16</v>
      </c>
      <c r="E616" s="7">
        <v>1</v>
      </c>
      <c r="F616" s="7">
        <v>0</v>
      </c>
      <c r="G616" s="7">
        <v>1</v>
      </c>
      <c r="H616" s="7">
        <v>1</v>
      </c>
      <c r="I616" s="7">
        <v>2</v>
      </c>
      <c r="J616" s="7">
        <v>0</v>
      </c>
      <c r="K616" s="7">
        <v>1</v>
      </c>
      <c r="L616" s="7">
        <v>2</v>
      </c>
      <c r="M616" s="7">
        <v>0</v>
      </c>
      <c r="N616" s="7">
        <v>0</v>
      </c>
      <c r="O616">
        <f t="shared" si="52"/>
        <v>0.8</v>
      </c>
      <c r="P616" s="1">
        <v>5</v>
      </c>
      <c r="Q616" s="1">
        <f t="shared" si="53"/>
        <v>4</v>
      </c>
    </row>
    <row r="617" spans="1:28" ht="15.6" x14ac:dyDescent="0.3">
      <c r="A617" s="1"/>
      <c r="B617" s="1"/>
      <c r="C617" s="1" t="s">
        <v>13</v>
      </c>
      <c r="D617" s="8" t="s">
        <v>19</v>
      </c>
      <c r="E617" s="9">
        <v>5</v>
      </c>
      <c r="F617" s="9">
        <v>0</v>
      </c>
      <c r="G617" s="9">
        <v>5</v>
      </c>
      <c r="H617" s="9">
        <v>0</v>
      </c>
      <c r="I617" s="9">
        <v>5</v>
      </c>
      <c r="J617" s="9">
        <v>3</v>
      </c>
      <c r="K617" s="9">
        <v>5</v>
      </c>
      <c r="L617" s="9">
        <v>0</v>
      </c>
      <c r="M617" s="9">
        <v>3</v>
      </c>
      <c r="N617" s="9">
        <v>3</v>
      </c>
      <c r="O617">
        <f t="shared" si="52"/>
        <v>2.9</v>
      </c>
      <c r="P617" s="1">
        <v>2</v>
      </c>
      <c r="Q617" s="1">
        <f t="shared" si="53"/>
        <v>5.8</v>
      </c>
    </row>
    <row r="618" spans="1:28" ht="15.6" x14ac:dyDescent="0.3">
      <c r="A618" s="1"/>
      <c r="B618" s="1"/>
      <c r="C618" s="1"/>
      <c r="D618" s="8" t="s">
        <v>20</v>
      </c>
      <c r="E618" s="9">
        <v>2</v>
      </c>
      <c r="F618" s="9">
        <v>0</v>
      </c>
      <c r="G618" s="9">
        <v>2</v>
      </c>
      <c r="H618" s="9">
        <v>0</v>
      </c>
      <c r="I618" s="9">
        <v>2</v>
      </c>
      <c r="J618" s="9">
        <v>3</v>
      </c>
      <c r="K618" s="9">
        <v>2</v>
      </c>
      <c r="L618" s="9">
        <v>0</v>
      </c>
      <c r="M618" s="9">
        <v>1</v>
      </c>
      <c r="N618" s="9">
        <v>2</v>
      </c>
      <c r="O618">
        <f t="shared" si="52"/>
        <v>1.4</v>
      </c>
    </row>
    <row r="619" spans="1:28" ht="15.6" x14ac:dyDescent="0.3">
      <c r="A619" s="1"/>
      <c r="B619" s="1"/>
      <c r="C619" s="1"/>
      <c r="D619" s="10" t="s">
        <v>21</v>
      </c>
      <c r="E619" s="11" t="s">
        <v>107</v>
      </c>
      <c r="F619" s="11"/>
      <c r="G619" s="11" t="s">
        <v>108</v>
      </c>
      <c r="H619" s="11"/>
      <c r="I619" s="11" t="s">
        <v>109</v>
      </c>
      <c r="J619" s="11"/>
      <c r="K619" s="11"/>
      <c r="L619" s="11"/>
      <c r="M619" s="11"/>
      <c r="N619" s="11"/>
    </row>
    <row r="620" spans="1:28" ht="15.6" x14ac:dyDescent="0.3">
      <c r="A620" s="1"/>
      <c r="B620" s="1"/>
      <c r="C620" s="1"/>
      <c r="D620" s="12" t="s">
        <v>25</v>
      </c>
      <c r="E620" s="13"/>
      <c r="F620" s="1"/>
      <c r="G620" s="1"/>
      <c r="H620" s="1"/>
      <c r="I620" s="1"/>
      <c r="J620" s="1"/>
      <c r="K620" s="1"/>
      <c r="L620" s="1"/>
      <c r="M620" s="1"/>
      <c r="N620" s="1"/>
    </row>
    <row r="621" spans="1:28" ht="15.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28" ht="15.6" x14ac:dyDescent="0.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1:28" ht="15.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28" ht="15.6" x14ac:dyDescent="0.3">
      <c r="A624" s="1">
        <v>5468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R624">
        <f>AVERAGE(O627:O629)</f>
        <v>3.3333333333333333E-2</v>
      </c>
      <c r="S624">
        <f>AVERAGE(O630:O632)</f>
        <v>0.16666666666666666</v>
      </c>
      <c r="T624">
        <f>O633</f>
        <v>0</v>
      </c>
      <c r="U624">
        <f>O634</f>
        <v>0</v>
      </c>
      <c r="V624">
        <f>O635</f>
        <v>0.1</v>
      </c>
      <c r="W624">
        <f>O636</f>
        <v>0</v>
      </c>
      <c r="X624">
        <f>O637</f>
        <v>0.3</v>
      </c>
      <c r="Y624">
        <f>O638</f>
        <v>0.4</v>
      </c>
      <c r="Z624">
        <f>O639</f>
        <v>0.5</v>
      </c>
      <c r="AA624">
        <f>O640</f>
        <v>4.3</v>
      </c>
      <c r="AB624">
        <f>SUM(Q627:Q640)</f>
        <v>16.5</v>
      </c>
    </row>
    <row r="625" spans="1:28" ht="15.6" x14ac:dyDescent="0.3">
      <c r="A625" s="2"/>
      <c r="B625" s="1" t="s">
        <v>110</v>
      </c>
      <c r="C625" s="1"/>
      <c r="D625" s="1" t="s">
        <v>1</v>
      </c>
      <c r="E625" s="3">
        <v>1</v>
      </c>
      <c r="F625" s="3">
        <v>2</v>
      </c>
      <c r="G625" s="3">
        <v>3</v>
      </c>
      <c r="H625" s="3">
        <v>4</v>
      </c>
      <c r="I625" s="3">
        <v>5</v>
      </c>
      <c r="J625" s="3">
        <v>6</v>
      </c>
      <c r="K625" s="3">
        <v>7</v>
      </c>
      <c r="L625" s="3">
        <v>8</v>
      </c>
      <c r="M625" s="3">
        <v>9</v>
      </c>
      <c r="N625" s="3">
        <v>10</v>
      </c>
      <c r="O625" t="s">
        <v>2</v>
      </c>
      <c r="P625" t="s">
        <v>3</v>
      </c>
      <c r="Q625" t="s">
        <v>4</v>
      </c>
      <c r="R625" t="s">
        <v>5</v>
      </c>
      <c r="S625" t="s">
        <v>6</v>
      </c>
      <c r="T625" t="s">
        <v>7</v>
      </c>
      <c r="U625" t="s">
        <v>8</v>
      </c>
      <c r="V625" t="s">
        <v>9</v>
      </c>
      <c r="W625" t="s">
        <v>10</v>
      </c>
      <c r="X625" t="s">
        <v>11</v>
      </c>
      <c r="Y625" t="s">
        <v>12</v>
      </c>
      <c r="Z625" t="s">
        <v>10</v>
      </c>
      <c r="AA625" t="s">
        <v>13</v>
      </c>
      <c r="AB625" t="s">
        <v>3</v>
      </c>
    </row>
    <row r="626" spans="1:28" ht="15.6" x14ac:dyDescent="0.3">
      <c r="A626" s="2"/>
      <c r="B626" s="1"/>
      <c r="C626" s="1" t="s">
        <v>14</v>
      </c>
      <c r="D626" s="4" t="s">
        <v>15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>
        <f t="shared" ref="O626:O641" si="54">AVERAGE(E626:N626)</f>
        <v>0</v>
      </c>
    </row>
    <row r="627" spans="1:28" ht="15.6" x14ac:dyDescent="0.3">
      <c r="A627" s="2"/>
      <c r="B627" s="1"/>
      <c r="C627" s="1"/>
      <c r="D627" s="4" t="s">
        <v>8</v>
      </c>
      <c r="E627" s="5">
        <v>0</v>
      </c>
      <c r="F627" s="5">
        <v>1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>
        <f t="shared" si="54"/>
        <v>0.1</v>
      </c>
      <c r="P627" s="1">
        <v>3</v>
      </c>
      <c r="Q627" s="1">
        <f t="shared" ref="Q627:Q640" si="55">P627*O627</f>
        <v>0.30000000000000004</v>
      </c>
    </row>
    <row r="628" spans="1:28" ht="15.6" x14ac:dyDescent="0.3">
      <c r="A628" s="2"/>
      <c r="B628" s="1"/>
      <c r="C628" s="1"/>
      <c r="D628" s="4" t="s">
        <v>9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>
        <f t="shared" si="54"/>
        <v>0</v>
      </c>
      <c r="P628" s="1">
        <v>4</v>
      </c>
      <c r="Q628" s="1">
        <f t="shared" si="55"/>
        <v>0</v>
      </c>
    </row>
    <row r="629" spans="1:28" ht="15.6" x14ac:dyDescent="0.3">
      <c r="A629" s="2"/>
      <c r="B629" s="1"/>
      <c r="C629" s="1"/>
      <c r="D629" s="4" t="s">
        <v>10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>
        <f t="shared" si="54"/>
        <v>0</v>
      </c>
      <c r="P629" s="1">
        <v>6</v>
      </c>
      <c r="Q629" s="1">
        <f t="shared" si="55"/>
        <v>0</v>
      </c>
    </row>
    <row r="630" spans="1:28" ht="15.6" x14ac:dyDescent="0.3">
      <c r="A630" s="2"/>
      <c r="B630" s="1"/>
      <c r="C630" s="1"/>
      <c r="D630" s="4" t="s">
        <v>11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>
        <f t="shared" si="54"/>
        <v>0</v>
      </c>
      <c r="P630" s="1">
        <v>3</v>
      </c>
      <c r="Q630" s="1">
        <f t="shared" si="55"/>
        <v>0</v>
      </c>
    </row>
    <row r="631" spans="1:28" ht="15.6" x14ac:dyDescent="0.3">
      <c r="A631" s="2"/>
      <c r="B631" s="1"/>
      <c r="C631" s="1"/>
      <c r="D631" s="4" t="s">
        <v>12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>
        <f t="shared" si="54"/>
        <v>0</v>
      </c>
      <c r="P631" s="1">
        <v>4</v>
      </c>
      <c r="Q631" s="1">
        <f t="shared" si="55"/>
        <v>0</v>
      </c>
    </row>
    <row r="632" spans="1:28" ht="15.6" x14ac:dyDescent="0.3">
      <c r="A632" s="1"/>
      <c r="B632" s="1"/>
      <c r="C632" s="1"/>
      <c r="D632" s="4" t="s">
        <v>16</v>
      </c>
      <c r="E632" s="5">
        <v>0</v>
      </c>
      <c r="F632" s="5">
        <v>0</v>
      </c>
      <c r="G632" s="5">
        <v>0</v>
      </c>
      <c r="H632" s="5">
        <v>1</v>
      </c>
      <c r="I632" s="5">
        <v>0</v>
      </c>
      <c r="J632" s="5">
        <v>1</v>
      </c>
      <c r="K632" s="5">
        <v>1</v>
      </c>
      <c r="L632" s="5">
        <v>0</v>
      </c>
      <c r="M632" s="5">
        <v>1</v>
      </c>
      <c r="N632" s="5">
        <v>1</v>
      </c>
      <c r="O632">
        <f t="shared" si="54"/>
        <v>0.5</v>
      </c>
      <c r="P632" s="1">
        <v>6</v>
      </c>
      <c r="Q632" s="1">
        <f t="shared" si="55"/>
        <v>3</v>
      </c>
    </row>
    <row r="633" spans="1:28" ht="15.6" x14ac:dyDescent="0.3">
      <c r="A633" s="1"/>
      <c r="B633" s="1"/>
      <c r="C633" s="1"/>
      <c r="D633" s="4" t="s">
        <v>17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>
        <f t="shared" si="54"/>
        <v>0</v>
      </c>
      <c r="P633">
        <v>4</v>
      </c>
      <c r="Q633" s="1">
        <f t="shared" si="55"/>
        <v>0</v>
      </c>
    </row>
    <row r="634" spans="1:28" ht="15.6" x14ac:dyDescent="0.3">
      <c r="A634" s="1"/>
      <c r="B634" s="1"/>
      <c r="C634" s="1" t="s">
        <v>18</v>
      </c>
      <c r="D634" s="6" t="s">
        <v>8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>
        <f t="shared" si="54"/>
        <v>0</v>
      </c>
      <c r="P634" s="1">
        <v>2</v>
      </c>
      <c r="Q634" s="1">
        <f t="shared" si="55"/>
        <v>0</v>
      </c>
    </row>
    <row r="635" spans="1:28" ht="15.6" x14ac:dyDescent="0.3">
      <c r="A635" s="1"/>
      <c r="B635" s="1"/>
      <c r="C635" s="1"/>
      <c r="D635" s="6" t="s">
        <v>9</v>
      </c>
      <c r="E635" s="7">
        <v>1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>
        <f t="shared" si="54"/>
        <v>0.1</v>
      </c>
      <c r="P635" s="1">
        <v>3</v>
      </c>
      <c r="Q635" s="1">
        <f t="shared" si="55"/>
        <v>0.30000000000000004</v>
      </c>
    </row>
    <row r="636" spans="1:28" ht="15.6" x14ac:dyDescent="0.3">
      <c r="A636" s="1"/>
      <c r="B636" s="1"/>
      <c r="C636" s="1"/>
      <c r="D636" s="6" t="s">
        <v>10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>
        <f t="shared" si="54"/>
        <v>0</v>
      </c>
      <c r="P636" s="1">
        <v>5</v>
      </c>
      <c r="Q636" s="1">
        <f t="shared" si="55"/>
        <v>0</v>
      </c>
    </row>
    <row r="637" spans="1:28" ht="15.6" x14ac:dyDescent="0.3">
      <c r="A637" s="1"/>
      <c r="B637" s="1"/>
      <c r="C637" s="1"/>
      <c r="D637" s="6" t="s">
        <v>11</v>
      </c>
      <c r="E637" s="7">
        <v>0</v>
      </c>
      <c r="F637" s="7">
        <v>0</v>
      </c>
      <c r="G637" s="7">
        <v>0</v>
      </c>
      <c r="H637" s="7">
        <v>2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1</v>
      </c>
      <c r="O637">
        <f t="shared" si="54"/>
        <v>0.3</v>
      </c>
      <c r="P637" s="1">
        <v>2</v>
      </c>
      <c r="Q637" s="1">
        <f t="shared" si="55"/>
        <v>0.6</v>
      </c>
    </row>
    <row r="638" spans="1:28" ht="15.6" x14ac:dyDescent="0.3">
      <c r="A638" s="1"/>
      <c r="B638" s="1"/>
      <c r="C638" s="1"/>
      <c r="D638" s="6" t="s">
        <v>12</v>
      </c>
      <c r="E638" s="7">
        <v>0</v>
      </c>
      <c r="F638" s="7">
        <v>0</v>
      </c>
      <c r="G638" s="7">
        <v>0</v>
      </c>
      <c r="H638" s="7">
        <v>0</v>
      </c>
      <c r="I638" s="7">
        <v>1</v>
      </c>
      <c r="J638" s="7">
        <v>1</v>
      </c>
      <c r="K638" s="7">
        <v>0</v>
      </c>
      <c r="L638" s="7">
        <v>0</v>
      </c>
      <c r="M638" s="7">
        <v>2</v>
      </c>
      <c r="N638" s="7">
        <v>0</v>
      </c>
      <c r="O638">
        <f t="shared" si="54"/>
        <v>0.4</v>
      </c>
      <c r="P638" s="1">
        <v>3</v>
      </c>
      <c r="Q638" s="1">
        <f t="shared" si="55"/>
        <v>1.2000000000000002</v>
      </c>
    </row>
    <row r="639" spans="1:28" ht="15.6" x14ac:dyDescent="0.3">
      <c r="A639" s="1"/>
      <c r="B639" s="1"/>
      <c r="C639" s="1"/>
      <c r="D639" s="6" t="s">
        <v>16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1</v>
      </c>
      <c r="K639" s="7">
        <v>1</v>
      </c>
      <c r="L639" s="7">
        <v>2</v>
      </c>
      <c r="M639" s="7">
        <v>0</v>
      </c>
      <c r="N639" s="7">
        <v>1</v>
      </c>
      <c r="O639">
        <f t="shared" si="54"/>
        <v>0.5</v>
      </c>
      <c r="P639" s="1">
        <v>5</v>
      </c>
      <c r="Q639" s="1">
        <f t="shared" si="55"/>
        <v>2.5</v>
      </c>
    </row>
    <row r="640" spans="1:28" ht="15.6" x14ac:dyDescent="0.3">
      <c r="A640" s="1"/>
      <c r="B640" s="1"/>
      <c r="C640" s="1" t="s">
        <v>13</v>
      </c>
      <c r="D640" s="8" t="s">
        <v>19</v>
      </c>
      <c r="E640" s="9">
        <v>0</v>
      </c>
      <c r="F640" s="9">
        <v>5</v>
      </c>
      <c r="G640" s="9">
        <v>5</v>
      </c>
      <c r="H640" s="9">
        <v>5</v>
      </c>
      <c r="I640" s="9">
        <v>5</v>
      </c>
      <c r="J640" s="9">
        <v>5</v>
      </c>
      <c r="K640" s="9">
        <v>5</v>
      </c>
      <c r="L640" s="9">
        <v>5</v>
      </c>
      <c r="M640" s="9">
        <v>5</v>
      </c>
      <c r="N640" s="9">
        <v>3</v>
      </c>
      <c r="O640">
        <f t="shared" si="54"/>
        <v>4.3</v>
      </c>
      <c r="P640" s="1">
        <v>2</v>
      </c>
      <c r="Q640" s="1">
        <f t="shared" si="55"/>
        <v>8.6</v>
      </c>
    </row>
    <row r="641" spans="1:28" ht="15.6" x14ac:dyDescent="0.3">
      <c r="A641" s="1"/>
      <c r="B641" s="1"/>
      <c r="C641" s="1"/>
      <c r="D641" s="8" t="s">
        <v>20</v>
      </c>
      <c r="E641" s="9">
        <v>0</v>
      </c>
      <c r="F641" s="9">
        <v>2</v>
      </c>
      <c r="G641" s="9">
        <v>2</v>
      </c>
      <c r="H641" s="9">
        <v>1</v>
      </c>
      <c r="I641" s="9">
        <v>2</v>
      </c>
      <c r="J641" s="9">
        <v>2</v>
      </c>
      <c r="K641" s="9">
        <v>1</v>
      </c>
      <c r="L641" s="9">
        <v>2</v>
      </c>
      <c r="M641" s="9">
        <v>1</v>
      </c>
      <c r="N641" s="9">
        <v>2</v>
      </c>
      <c r="O641">
        <f t="shared" si="54"/>
        <v>1.5</v>
      </c>
    </row>
    <row r="642" spans="1:28" ht="15.6" x14ac:dyDescent="0.3">
      <c r="A642" s="1"/>
      <c r="B642" s="1"/>
      <c r="C642" s="1"/>
      <c r="D642" s="10" t="s">
        <v>21</v>
      </c>
      <c r="E642" s="11" t="s">
        <v>111</v>
      </c>
      <c r="F642" s="11"/>
      <c r="G642" s="11" t="s">
        <v>112</v>
      </c>
      <c r="H642" s="11" t="s">
        <v>113</v>
      </c>
      <c r="I642" s="11" t="s">
        <v>114</v>
      </c>
      <c r="J642" s="11"/>
      <c r="K642" s="11"/>
      <c r="L642" s="11"/>
      <c r="M642" s="11"/>
      <c r="N642" s="11"/>
    </row>
    <row r="643" spans="1:28" ht="15.6" x14ac:dyDescent="0.3">
      <c r="A643" s="1"/>
      <c r="B643" s="1"/>
      <c r="C643" s="1"/>
      <c r="D643" s="12" t="s">
        <v>25</v>
      </c>
      <c r="E643" s="13"/>
      <c r="F643" s="1"/>
      <c r="G643" s="1"/>
      <c r="H643" s="1"/>
      <c r="I643" s="1"/>
      <c r="J643" s="1"/>
      <c r="K643" s="1"/>
      <c r="L643" s="1"/>
      <c r="M643" s="1"/>
      <c r="N643" s="1"/>
    </row>
    <row r="644" spans="1:28" ht="15.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28" ht="15.6" x14ac:dyDescent="0.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1:28" ht="15.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28" ht="15.6" x14ac:dyDescent="0.3">
      <c r="A647" s="1">
        <v>5920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R647">
        <f>AVERAGE(O650:O652)</f>
        <v>0</v>
      </c>
      <c r="S647">
        <f>AVERAGE(O653:O655)</f>
        <v>0</v>
      </c>
      <c r="T647">
        <f>O656</f>
        <v>0</v>
      </c>
      <c r="U647">
        <f>O657</f>
        <v>0.6</v>
      </c>
      <c r="V647">
        <f>O658</f>
        <v>0</v>
      </c>
      <c r="W647">
        <f>O659</f>
        <v>0</v>
      </c>
      <c r="X647">
        <f>O660</f>
        <v>0.9</v>
      </c>
      <c r="Y647">
        <f>O661</f>
        <v>0</v>
      </c>
      <c r="Z647">
        <f>O662</f>
        <v>0</v>
      </c>
      <c r="AA647">
        <f>O663</f>
        <v>2.5</v>
      </c>
      <c r="AB647">
        <f>SUM(Q650:Q663)</f>
        <v>8</v>
      </c>
    </row>
    <row r="648" spans="1:28" ht="15.6" x14ac:dyDescent="0.3">
      <c r="A648" s="2"/>
      <c r="B648" s="1" t="s">
        <v>115</v>
      </c>
      <c r="C648" s="1"/>
      <c r="D648" s="1" t="s">
        <v>1</v>
      </c>
      <c r="E648" s="3">
        <v>1</v>
      </c>
      <c r="F648" s="3">
        <v>2</v>
      </c>
      <c r="G648" s="3">
        <v>3</v>
      </c>
      <c r="H648" s="3">
        <v>4</v>
      </c>
      <c r="I648" s="3">
        <v>5</v>
      </c>
      <c r="J648" s="3">
        <v>6</v>
      </c>
      <c r="K648" s="3">
        <v>7</v>
      </c>
      <c r="L648" s="3">
        <v>8</v>
      </c>
      <c r="M648" s="3">
        <v>9</v>
      </c>
      <c r="N648" s="3">
        <v>10</v>
      </c>
      <c r="O648" t="s">
        <v>2</v>
      </c>
      <c r="P648" t="s">
        <v>3</v>
      </c>
      <c r="Q648" t="s">
        <v>4</v>
      </c>
      <c r="R648" t="s">
        <v>5</v>
      </c>
      <c r="S648" t="s">
        <v>6</v>
      </c>
      <c r="T648" t="s">
        <v>7</v>
      </c>
      <c r="U648" t="s">
        <v>8</v>
      </c>
      <c r="V648" t="s">
        <v>9</v>
      </c>
      <c r="W648" t="s">
        <v>10</v>
      </c>
      <c r="X648" t="s">
        <v>11</v>
      </c>
      <c r="Y648" t="s">
        <v>12</v>
      </c>
      <c r="Z648" t="s">
        <v>10</v>
      </c>
      <c r="AA648" t="s">
        <v>13</v>
      </c>
      <c r="AB648" t="s">
        <v>3</v>
      </c>
    </row>
    <row r="649" spans="1:28" ht="15.6" x14ac:dyDescent="0.3">
      <c r="A649" s="2"/>
      <c r="B649" s="1"/>
      <c r="C649" s="1" t="s">
        <v>14</v>
      </c>
      <c r="D649" s="4" t="s">
        <v>15</v>
      </c>
      <c r="E649" s="5">
        <v>1</v>
      </c>
      <c r="F649" s="5">
        <v>0</v>
      </c>
      <c r="G649" s="5">
        <v>1</v>
      </c>
      <c r="H649" s="5">
        <v>1</v>
      </c>
      <c r="I649" s="5">
        <v>1</v>
      </c>
      <c r="J649" s="5">
        <v>0</v>
      </c>
      <c r="K649" s="5">
        <v>0</v>
      </c>
      <c r="L649" s="5">
        <v>1</v>
      </c>
      <c r="M649" s="5">
        <v>1</v>
      </c>
      <c r="N649" s="5">
        <v>0</v>
      </c>
      <c r="O649">
        <f t="shared" ref="O649:O664" si="56">AVERAGE(E649:N649)</f>
        <v>0.6</v>
      </c>
    </row>
    <row r="650" spans="1:28" ht="15.6" x14ac:dyDescent="0.3">
      <c r="A650" s="2"/>
      <c r="B650" s="1"/>
      <c r="C650" s="1"/>
      <c r="D650" s="4" t="s">
        <v>8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>
        <f t="shared" si="56"/>
        <v>0</v>
      </c>
      <c r="P650" s="1">
        <v>3</v>
      </c>
      <c r="Q650" s="1">
        <f t="shared" ref="Q650:Q663" si="57">P650*O650</f>
        <v>0</v>
      </c>
    </row>
    <row r="651" spans="1:28" ht="15.6" x14ac:dyDescent="0.3">
      <c r="A651" s="2"/>
      <c r="B651" s="1"/>
      <c r="C651" s="1"/>
      <c r="D651" s="4" t="s">
        <v>9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>
        <f t="shared" si="56"/>
        <v>0</v>
      </c>
      <c r="P651" s="1">
        <v>4</v>
      </c>
      <c r="Q651" s="1">
        <f t="shared" si="57"/>
        <v>0</v>
      </c>
    </row>
    <row r="652" spans="1:28" ht="15.6" x14ac:dyDescent="0.3">
      <c r="A652" s="2"/>
      <c r="B652" s="1"/>
      <c r="C652" s="1"/>
      <c r="D652" s="4" t="s">
        <v>10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>
        <f t="shared" si="56"/>
        <v>0</v>
      </c>
      <c r="P652" s="1">
        <v>6</v>
      </c>
      <c r="Q652" s="1">
        <f t="shared" si="57"/>
        <v>0</v>
      </c>
    </row>
    <row r="653" spans="1:28" ht="15.6" x14ac:dyDescent="0.3">
      <c r="A653" s="2"/>
      <c r="B653" s="1"/>
      <c r="C653" s="1"/>
      <c r="D653" s="4" t="s">
        <v>11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>
        <f t="shared" si="56"/>
        <v>0</v>
      </c>
      <c r="P653" s="1">
        <v>3</v>
      </c>
      <c r="Q653" s="1">
        <f t="shared" si="57"/>
        <v>0</v>
      </c>
    </row>
    <row r="654" spans="1:28" ht="15.6" x14ac:dyDescent="0.3">
      <c r="A654" s="2"/>
      <c r="B654" s="1"/>
      <c r="C654" s="1"/>
      <c r="D654" s="4" t="s">
        <v>12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>
        <f t="shared" si="56"/>
        <v>0</v>
      </c>
      <c r="P654" s="1">
        <v>4</v>
      </c>
      <c r="Q654" s="1">
        <f t="shared" si="57"/>
        <v>0</v>
      </c>
    </row>
    <row r="655" spans="1:28" ht="15.6" x14ac:dyDescent="0.3">
      <c r="A655" s="1"/>
      <c r="B655" s="1"/>
      <c r="C655" s="1"/>
      <c r="D655" s="4" t="s">
        <v>16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>
        <f t="shared" si="56"/>
        <v>0</v>
      </c>
      <c r="P655" s="1">
        <v>6</v>
      </c>
      <c r="Q655" s="1">
        <f t="shared" si="57"/>
        <v>0</v>
      </c>
    </row>
    <row r="656" spans="1:28" ht="15.6" x14ac:dyDescent="0.3">
      <c r="A656" s="1"/>
      <c r="B656" s="1"/>
      <c r="C656" s="1"/>
      <c r="D656" s="4" t="s">
        <v>17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>
        <f t="shared" si="56"/>
        <v>0</v>
      </c>
      <c r="P656">
        <v>4</v>
      </c>
      <c r="Q656" s="1">
        <f t="shared" si="57"/>
        <v>0</v>
      </c>
    </row>
    <row r="657" spans="1:28" ht="15.6" x14ac:dyDescent="0.3">
      <c r="A657" s="1"/>
      <c r="B657" s="1"/>
      <c r="C657" s="1" t="s">
        <v>18</v>
      </c>
      <c r="D657" s="6" t="s">
        <v>8</v>
      </c>
      <c r="E657" s="7">
        <v>0</v>
      </c>
      <c r="F657" s="7">
        <v>1</v>
      </c>
      <c r="G657" s="7">
        <v>0</v>
      </c>
      <c r="H657" s="7">
        <v>3</v>
      </c>
      <c r="I657" s="7">
        <v>0</v>
      </c>
      <c r="J657" s="7">
        <v>0</v>
      </c>
      <c r="K657" s="7">
        <v>0</v>
      </c>
      <c r="L657" s="7">
        <v>0</v>
      </c>
      <c r="M657" s="7">
        <v>2</v>
      </c>
      <c r="N657" s="7">
        <v>0</v>
      </c>
      <c r="O657">
        <f t="shared" si="56"/>
        <v>0.6</v>
      </c>
      <c r="P657" s="1">
        <v>2</v>
      </c>
      <c r="Q657" s="1">
        <f t="shared" si="57"/>
        <v>1.2</v>
      </c>
    </row>
    <row r="658" spans="1:28" ht="15.6" x14ac:dyDescent="0.3">
      <c r="A658" s="1"/>
      <c r="B658" s="1"/>
      <c r="C658" s="1"/>
      <c r="D658" s="6" t="s">
        <v>9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>
        <f t="shared" si="56"/>
        <v>0</v>
      </c>
      <c r="P658" s="1">
        <v>3</v>
      </c>
      <c r="Q658" s="1">
        <f t="shared" si="57"/>
        <v>0</v>
      </c>
    </row>
    <row r="659" spans="1:28" ht="15.6" x14ac:dyDescent="0.3">
      <c r="A659" s="1"/>
      <c r="B659" s="1"/>
      <c r="C659" s="1"/>
      <c r="D659" s="6" t="s">
        <v>10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>
        <f t="shared" si="56"/>
        <v>0</v>
      </c>
      <c r="P659" s="1">
        <v>5</v>
      </c>
      <c r="Q659" s="1">
        <f t="shared" si="57"/>
        <v>0</v>
      </c>
    </row>
    <row r="660" spans="1:28" ht="15.6" x14ac:dyDescent="0.3">
      <c r="A660" s="1"/>
      <c r="B660" s="1"/>
      <c r="C660" s="1"/>
      <c r="D660" s="6" t="s">
        <v>11</v>
      </c>
      <c r="E660" s="7">
        <v>2</v>
      </c>
      <c r="F660" s="7">
        <v>3</v>
      </c>
      <c r="G660" s="7">
        <v>2</v>
      </c>
      <c r="H660" s="7">
        <v>0</v>
      </c>
      <c r="I660" s="7">
        <v>0</v>
      </c>
      <c r="J660" s="7">
        <v>0</v>
      </c>
      <c r="K660" s="7">
        <v>0</v>
      </c>
      <c r="L660" s="7">
        <v>1</v>
      </c>
      <c r="M660" s="7">
        <v>1</v>
      </c>
      <c r="N660" s="7">
        <v>0</v>
      </c>
      <c r="O660">
        <f t="shared" si="56"/>
        <v>0.9</v>
      </c>
      <c r="P660" s="1">
        <v>2</v>
      </c>
      <c r="Q660" s="1">
        <f t="shared" si="57"/>
        <v>1.8</v>
      </c>
    </row>
    <row r="661" spans="1:28" ht="15.6" x14ac:dyDescent="0.3">
      <c r="A661" s="1"/>
      <c r="B661" s="1"/>
      <c r="C661" s="1"/>
      <c r="D661" s="6" t="s">
        <v>12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>
        <f t="shared" si="56"/>
        <v>0</v>
      </c>
      <c r="P661" s="1">
        <v>3</v>
      </c>
      <c r="Q661" s="1">
        <f t="shared" si="57"/>
        <v>0</v>
      </c>
    </row>
    <row r="662" spans="1:28" ht="15.6" x14ac:dyDescent="0.3">
      <c r="A662" s="1"/>
      <c r="B662" s="1"/>
      <c r="C662" s="1"/>
      <c r="D662" s="6" t="s">
        <v>16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>
        <f t="shared" si="56"/>
        <v>0</v>
      </c>
      <c r="P662" s="1">
        <v>5</v>
      </c>
      <c r="Q662" s="1">
        <f t="shared" si="57"/>
        <v>0</v>
      </c>
    </row>
    <row r="663" spans="1:28" ht="15.6" x14ac:dyDescent="0.3">
      <c r="A663" s="1"/>
      <c r="B663" s="1"/>
      <c r="C663" s="1" t="s">
        <v>13</v>
      </c>
      <c r="D663" s="8" t="s">
        <v>19</v>
      </c>
      <c r="E663" s="9">
        <v>5</v>
      </c>
      <c r="F663" s="9">
        <v>5</v>
      </c>
      <c r="G663" s="9">
        <v>5</v>
      </c>
      <c r="H663" s="9">
        <v>5</v>
      </c>
      <c r="I663" s="9">
        <v>0</v>
      </c>
      <c r="J663" s="9">
        <v>0</v>
      </c>
      <c r="K663" s="9">
        <v>0</v>
      </c>
      <c r="L663" s="9">
        <v>5</v>
      </c>
      <c r="M663" s="9">
        <v>0</v>
      </c>
      <c r="N663" s="9">
        <v>0</v>
      </c>
      <c r="O663">
        <f t="shared" si="56"/>
        <v>2.5</v>
      </c>
      <c r="P663" s="1">
        <v>2</v>
      </c>
      <c r="Q663" s="1">
        <f t="shared" si="57"/>
        <v>5</v>
      </c>
    </row>
    <row r="664" spans="1:28" ht="15.6" x14ac:dyDescent="0.3">
      <c r="A664" s="1"/>
      <c r="B664" s="1"/>
      <c r="C664" s="1"/>
      <c r="D664" s="8" t="s">
        <v>20</v>
      </c>
      <c r="E664" s="9">
        <v>2</v>
      </c>
      <c r="F664" s="9">
        <v>2</v>
      </c>
      <c r="G664" s="9">
        <v>3</v>
      </c>
      <c r="H664" s="9">
        <v>1</v>
      </c>
      <c r="I664" s="9">
        <v>0</v>
      </c>
      <c r="J664" s="9">
        <v>0</v>
      </c>
      <c r="K664" s="9">
        <v>0</v>
      </c>
      <c r="L664" s="9">
        <v>2</v>
      </c>
      <c r="M664" s="9">
        <v>0</v>
      </c>
      <c r="N664" s="9">
        <v>0</v>
      </c>
      <c r="O664">
        <f t="shared" si="56"/>
        <v>1</v>
      </c>
    </row>
    <row r="665" spans="1:28" ht="15.6" x14ac:dyDescent="0.3">
      <c r="A665" s="1"/>
      <c r="B665" s="1"/>
      <c r="C665" s="1"/>
      <c r="D665" s="10" t="s">
        <v>21</v>
      </c>
      <c r="E665" s="11"/>
      <c r="F665" s="11"/>
      <c r="G665" s="11" t="s">
        <v>116</v>
      </c>
      <c r="H665" s="11"/>
      <c r="I665" s="11" t="s">
        <v>117</v>
      </c>
      <c r="J665" s="11"/>
      <c r="K665" s="11"/>
      <c r="L665" s="11"/>
      <c r="M665" s="11"/>
      <c r="N665" s="11"/>
    </row>
    <row r="666" spans="1:28" ht="15.6" x14ac:dyDescent="0.3">
      <c r="A666" s="1"/>
      <c r="B666" s="1"/>
      <c r="C666" s="1"/>
      <c r="D666" s="12" t="s">
        <v>25</v>
      </c>
      <c r="E666" s="13"/>
      <c r="F666" s="1"/>
      <c r="G666" s="1"/>
      <c r="H666" s="1"/>
      <c r="I666" s="1" t="s">
        <v>26</v>
      </c>
      <c r="J666" s="1"/>
      <c r="K666" s="1" t="s">
        <v>135</v>
      </c>
      <c r="L666" s="1"/>
      <c r="M666" s="1"/>
      <c r="N666" s="1"/>
    </row>
    <row r="667" spans="1:28" ht="15.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28" ht="15.6" x14ac:dyDescent="0.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1:28" ht="15.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28" ht="15.6" x14ac:dyDescent="0.3">
      <c r="A670" s="1">
        <v>5970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R670">
        <f>AVERAGE(O673:O675)</f>
        <v>0</v>
      </c>
      <c r="S670">
        <f>AVERAGE(O676:O678)</f>
        <v>0</v>
      </c>
      <c r="T670">
        <f>O679</f>
        <v>0</v>
      </c>
      <c r="U670">
        <f>O680</f>
        <v>1.5</v>
      </c>
      <c r="V670">
        <f>O681</f>
        <v>0</v>
      </c>
      <c r="W670">
        <f>O682</f>
        <v>0</v>
      </c>
      <c r="X670">
        <f>O683</f>
        <v>0.7</v>
      </c>
      <c r="Y670">
        <f>O684</f>
        <v>0</v>
      </c>
      <c r="Z670">
        <f>O685</f>
        <v>0</v>
      </c>
      <c r="AA670">
        <f>O686</f>
        <v>3.3</v>
      </c>
      <c r="AB670">
        <f>SUM(Q673:Q686)</f>
        <v>11</v>
      </c>
    </row>
    <row r="671" spans="1:28" ht="15.6" x14ac:dyDescent="0.3">
      <c r="A671" s="2"/>
      <c r="B671" s="1" t="s">
        <v>118</v>
      </c>
      <c r="C671" s="1"/>
      <c r="D671" s="1" t="s">
        <v>1</v>
      </c>
      <c r="E671" s="3">
        <v>1</v>
      </c>
      <c r="F671" s="3">
        <v>2</v>
      </c>
      <c r="G671" s="3">
        <v>3</v>
      </c>
      <c r="H671" s="3">
        <v>4</v>
      </c>
      <c r="I671" s="3">
        <v>5</v>
      </c>
      <c r="J671" s="3">
        <v>6</v>
      </c>
      <c r="K671" s="3">
        <v>7</v>
      </c>
      <c r="L671" s="3">
        <v>8</v>
      </c>
      <c r="M671" s="3">
        <v>9</v>
      </c>
      <c r="N671" s="3">
        <v>10</v>
      </c>
      <c r="O671" t="s">
        <v>2</v>
      </c>
      <c r="P671" t="s">
        <v>3</v>
      </c>
      <c r="Q671" t="s">
        <v>4</v>
      </c>
      <c r="R671" t="s">
        <v>5</v>
      </c>
      <c r="S671" t="s">
        <v>6</v>
      </c>
      <c r="T671" t="s">
        <v>7</v>
      </c>
      <c r="U671" t="s">
        <v>8</v>
      </c>
      <c r="V671" t="s">
        <v>9</v>
      </c>
      <c r="W671" t="s">
        <v>10</v>
      </c>
      <c r="X671" t="s">
        <v>11</v>
      </c>
      <c r="Y671" t="s">
        <v>12</v>
      </c>
      <c r="Z671" t="s">
        <v>10</v>
      </c>
      <c r="AA671" t="s">
        <v>13</v>
      </c>
      <c r="AB671" t="s">
        <v>3</v>
      </c>
    </row>
    <row r="672" spans="1:28" ht="15.6" x14ac:dyDescent="0.3">
      <c r="A672" s="2"/>
      <c r="B672" s="1"/>
      <c r="C672" s="1" t="s">
        <v>14</v>
      </c>
      <c r="D672" s="4" t="s">
        <v>15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>
        <f t="shared" ref="O672:O687" si="58">AVERAGE(E672:N672)</f>
        <v>0</v>
      </c>
    </row>
    <row r="673" spans="1:17" ht="15.6" x14ac:dyDescent="0.3">
      <c r="A673" s="2"/>
      <c r="B673" s="1"/>
      <c r="C673" s="1"/>
      <c r="D673" s="4" t="s">
        <v>8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>
        <f t="shared" si="58"/>
        <v>0</v>
      </c>
      <c r="P673" s="1">
        <v>3</v>
      </c>
      <c r="Q673" s="1">
        <f t="shared" ref="Q673:Q686" si="59">P673*O673</f>
        <v>0</v>
      </c>
    </row>
    <row r="674" spans="1:17" ht="15.6" x14ac:dyDescent="0.3">
      <c r="A674" s="2"/>
      <c r="B674" s="1"/>
      <c r="C674" s="1"/>
      <c r="D674" s="4" t="s">
        <v>9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>
        <f t="shared" si="58"/>
        <v>0</v>
      </c>
      <c r="P674" s="1">
        <v>4</v>
      </c>
      <c r="Q674" s="1">
        <f t="shared" si="59"/>
        <v>0</v>
      </c>
    </row>
    <row r="675" spans="1:17" ht="15.6" x14ac:dyDescent="0.3">
      <c r="A675" s="2"/>
      <c r="B675" s="1"/>
      <c r="C675" s="1"/>
      <c r="D675" s="4" t="s">
        <v>10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>
        <f t="shared" si="58"/>
        <v>0</v>
      </c>
      <c r="P675" s="1">
        <v>6</v>
      </c>
      <c r="Q675" s="1">
        <f t="shared" si="59"/>
        <v>0</v>
      </c>
    </row>
    <row r="676" spans="1:17" ht="15.6" x14ac:dyDescent="0.3">
      <c r="A676" s="2"/>
      <c r="B676" s="1"/>
      <c r="C676" s="1"/>
      <c r="D676" s="4" t="s">
        <v>11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>
        <f t="shared" si="58"/>
        <v>0</v>
      </c>
      <c r="P676" s="1">
        <v>3</v>
      </c>
      <c r="Q676" s="1">
        <f t="shared" si="59"/>
        <v>0</v>
      </c>
    </row>
    <row r="677" spans="1:17" ht="15.6" x14ac:dyDescent="0.3">
      <c r="A677" s="2"/>
      <c r="B677" s="1"/>
      <c r="C677" s="1"/>
      <c r="D677" s="4" t="s">
        <v>12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>
        <f t="shared" si="58"/>
        <v>0</v>
      </c>
      <c r="P677" s="1">
        <v>4</v>
      </c>
      <c r="Q677" s="1">
        <f t="shared" si="59"/>
        <v>0</v>
      </c>
    </row>
    <row r="678" spans="1:17" ht="15.6" x14ac:dyDescent="0.3">
      <c r="A678" s="1"/>
      <c r="B678" s="1"/>
      <c r="C678" s="1"/>
      <c r="D678" s="4" t="s">
        <v>16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>
        <f t="shared" si="58"/>
        <v>0</v>
      </c>
      <c r="P678" s="1">
        <v>6</v>
      </c>
      <c r="Q678" s="1">
        <f t="shared" si="59"/>
        <v>0</v>
      </c>
    </row>
    <row r="679" spans="1:17" ht="15.6" x14ac:dyDescent="0.3">
      <c r="A679" s="1"/>
      <c r="B679" s="1"/>
      <c r="C679" s="1"/>
      <c r="D679" s="4" t="s">
        <v>17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>
        <f t="shared" si="58"/>
        <v>0</v>
      </c>
      <c r="P679">
        <v>4</v>
      </c>
      <c r="Q679" s="1">
        <f t="shared" si="59"/>
        <v>0</v>
      </c>
    </row>
    <row r="680" spans="1:17" ht="15.6" x14ac:dyDescent="0.3">
      <c r="A680" s="1"/>
      <c r="B680" s="1"/>
      <c r="C680" s="1" t="s">
        <v>18</v>
      </c>
      <c r="D680" s="6" t="s">
        <v>8</v>
      </c>
      <c r="E680" s="7">
        <v>0</v>
      </c>
      <c r="F680" s="7">
        <v>1</v>
      </c>
      <c r="G680" s="7">
        <v>1</v>
      </c>
      <c r="H680" s="7">
        <v>1</v>
      </c>
      <c r="I680" s="7">
        <v>1</v>
      </c>
      <c r="J680" s="7">
        <v>2</v>
      </c>
      <c r="K680" s="7">
        <v>4</v>
      </c>
      <c r="L680" s="7">
        <v>0</v>
      </c>
      <c r="M680" s="7">
        <v>5</v>
      </c>
      <c r="N680" s="7">
        <v>0</v>
      </c>
      <c r="O680">
        <f t="shared" si="58"/>
        <v>1.5</v>
      </c>
      <c r="P680" s="1">
        <v>2</v>
      </c>
      <c r="Q680" s="1">
        <f t="shared" si="59"/>
        <v>3</v>
      </c>
    </row>
    <row r="681" spans="1:17" ht="15.6" x14ac:dyDescent="0.3">
      <c r="A681" s="1"/>
      <c r="B681" s="1"/>
      <c r="C681" s="1"/>
      <c r="D681" s="6" t="s">
        <v>9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>
        <f t="shared" si="58"/>
        <v>0</v>
      </c>
      <c r="P681" s="1">
        <v>3</v>
      </c>
      <c r="Q681" s="1">
        <f t="shared" si="59"/>
        <v>0</v>
      </c>
    </row>
    <row r="682" spans="1:17" ht="15.6" x14ac:dyDescent="0.3">
      <c r="A682" s="1"/>
      <c r="B682" s="1"/>
      <c r="C682" s="1"/>
      <c r="D682" s="6" t="s">
        <v>10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>
        <f t="shared" si="58"/>
        <v>0</v>
      </c>
      <c r="P682" s="1">
        <v>5</v>
      </c>
      <c r="Q682" s="1">
        <f t="shared" si="59"/>
        <v>0</v>
      </c>
    </row>
    <row r="683" spans="1:17" ht="15.6" x14ac:dyDescent="0.3">
      <c r="A683" s="1"/>
      <c r="B683" s="1"/>
      <c r="C683" s="1"/>
      <c r="D683" s="6" t="s">
        <v>11</v>
      </c>
      <c r="E683" s="7">
        <v>0</v>
      </c>
      <c r="F683" s="7">
        <v>1</v>
      </c>
      <c r="G683" s="7">
        <v>2</v>
      </c>
      <c r="H683" s="7">
        <v>1</v>
      </c>
      <c r="I683" s="7">
        <v>2</v>
      </c>
      <c r="J683" s="7">
        <v>0</v>
      </c>
      <c r="K683" s="7">
        <v>1</v>
      </c>
      <c r="L683" s="7">
        <v>0</v>
      </c>
      <c r="M683" s="7">
        <v>0</v>
      </c>
      <c r="N683" s="7">
        <v>0</v>
      </c>
      <c r="O683">
        <f t="shared" si="58"/>
        <v>0.7</v>
      </c>
      <c r="P683" s="1">
        <v>2</v>
      </c>
      <c r="Q683" s="1">
        <f t="shared" si="59"/>
        <v>1.4</v>
      </c>
    </row>
    <row r="684" spans="1:17" ht="15.6" x14ac:dyDescent="0.3">
      <c r="A684" s="1"/>
      <c r="B684" s="1"/>
      <c r="C684" s="1"/>
      <c r="D684" s="6" t="s">
        <v>12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>
        <f t="shared" si="58"/>
        <v>0</v>
      </c>
      <c r="P684" s="1">
        <v>3</v>
      </c>
      <c r="Q684" s="1">
        <f t="shared" si="59"/>
        <v>0</v>
      </c>
    </row>
    <row r="685" spans="1:17" ht="15.6" x14ac:dyDescent="0.3">
      <c r="A685" s="1"/>
      <c r="B685" s="1"/>
      <c r="C685" s="1"/>
      <c r="D685" s="6" t="s">
        <v>16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>
        <f t="shared" si="58"/>
        <v>0</v>
      </c>
      <c r="P685" s="1">
        <v>5</v>
      </c>
      <c r="Q685" s="1">
        <f t="shared" si="59"/>
        <v>0</v>
      </c>
    </row>
    <row r="686" spans="1:17" ht="15.6" x14ac:dyDescent="0.3">
      <c r="A686" s="1"/>
      <c r="B686" s="1"/>
      <c r="C686" s="1" t="s">
        <v>13</v>
      </c>
      <c r="D686" s="8" t="s">
        <v>19</v>
      </c>
      <c r="E686" s="9">
        <v>0</v>
      </c>
      <c r="F686" s="9">
        <v>5</v>
      </c>
      <c r="G686" s="9">
        <v>5</v>
      </c>
      <c r="H686" s="9">
        <v>3</v>
      </c>
      <c r="I686" s="9">
        <v>5</v>
      </c>
      <c r="J686" s="9">
        <v>5</v>
      </c>
      <c r="K686" s="9">
        <v>5</v>
      </c>
      <c r="L686" s="9">
        <v>0</v>
      </c>
      <c r="M686" s="9">
        <v>5</v>
      </c>
      <c r="N686" s="9">
        <v>0</v>
      </c>
      <c r="O686">
        <f t="shared" si="58"/>
        <v>3.3</v>
      </c>
      <c r="P686" s="1">
        <v>2</v>
      </c>
      <c r="Q686" s="1">
        <f t="shared" si="59"/>
        <v>6.6</v>
      </c>
    </row>
    <row r="687" spans="1:17" ht="15.6" x14ac:dyDescent="0.3">
      <c r="A687" s="1"/>
      <c r="B687" s="1"/>
      <c r="C687" s="1"/>
      <c r="D687" s="8" t="s">
        <v>20</v>
      </c>
      <c r="E687" s="9">
        <v>0</v>
      </c>
      <c r="F687" s="9">
        <v>2</v>
      </c>
      <c r="G687" s="9">
        <v>2</v>
      </c>
      <c r="H687" s="9">
        <v>2</v>
      </c>
      <c r="I687" s="9">
        <v>2</v>
      </c>
      <c r="J687" s="9">
        <v>2</v>
      </c>
      <c r="K687" s="9">
        <v>1</v>
      </c>
      <c r="L687" s="9">
        <v>0</v>
      </c>
      <c r="M687" s="9">
        <v>2</v>
      </c>
      <c r="N687" s="9">
        <v>0</v>
      </c>
      <c r="O687">
        <f t="shared" si="58"/>
        <v>1.3</v>
      </c>
    </row>
    <row r="688" spans="1:17" ht="15.6" x14ac:dyDescent="0.3">
      <c r="A688" s="1"/>
      <c r="B688" s="1"/>
      <c r="C688" s="1"/>
      <c r="D688" s="10" t="s">
        <v>21</v>
      </c>
      <c r="E688" s="11" t="s">
        <v>119</v>
      </c>
      <c r="F688" s="11"/>
      <c r="G688" s="11" t="s">
        <v>120</v>
      </c>
      <c r="H688" s="11" t="s">
        <v>121</v>
      </c>
      <c r="I688" s="11"/>
      <c r="J688" s="11"/>
      <c r="K688" s="11"/>
      <c r="L688" s="11" t="s">
        <v>136</v>
      </c>
      <c r="M688" s="11"/>
      <c r="N688" s="11"/>
    </row>
    <row r="689" spans="1:28" ht="15.6" x14ac:dyDescent="0.3">
      <c r="A689" s="1"/>
      <c r="B689" s="1"/>
      <c r="C689" s="1"/>
      <c r="D689" s="12" t="s">
        <v>25</v>
      </c>
      <c r="E689" s="13" t="s">
        <v>26</v>
      </c>
      <c r="F689" s="1"/>
      <c r="G689" s="1"/>
      <c r="H689" s="1"/>
      <c r="I689" s="1"/>
      <c r="J689" s="1"/>
      <c r="K689" s="1"/>
      <c r="L689" s="1"/>
      <c r="M689" s="1"/>
      <c r="N689" s="1"/>
    </row>
    <row r="690" spans="1:28" ht="15.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28" ht="15.6" x14ac:dyDescent="0.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1:28" ht="15.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28" ht="15.6" x14ac:dyDescent="0.3">
      <c r="A693" s="1">
        <v>6443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R693">
        <f>AVERAGE(O696:O698)</f>
        <v>0.19999999999999998</v>
      </c>
      <c r="S693">
        <f>AVERAGE(O699:O701)</f>
        <v>0</v>
      </c>
      <c r="T693">
        <f>O702</f>
        <v>2.2999999999999998</v>
      </c>
      <c r="U693">
        <f>O703</f>
        <v>0.4</v>
      </c>
      <c r="V693">
        <f>O704</f>
        <v>0.1</v>
      </c>
      <c r="W693">
        <f>O705</f>
        <v>0.8</v>
      </c>
      <c r="X693">
        <f>O706</f>
        <v>0</v>
      </c>
      <c r="Y693">
        <f>O707</f>
        <v>0.1</v>
      </c>
      <c r="Z693">
        <f>O708</f>
        <v>0.9</v>
      </c>
      <c r="AA693">
        <f>O709</f>
        <v>3.8</v>
      </c>
      <c r="AB693">
        <f>SUM(Q696:Q709)</f>
        <v>30</v>
      </c>
    </row>
    <row r="694" spans="1:28" ht="15.6" x14ac:dyDescent="0.3">
      <c r="A694" s="2"/>
      <c r="B694" s="1" t="s">
        <v>122</v>
      </c>
      <c r="C694" s="1"/>
      <c r="D694" s="1" t="s">
        <v>1</v>
      </c>
      <c r="E694" s="3">
        <v>1</v>
      </c>
      <c r="F694" s="3">
        <v>2</v>
      </c>
      <c r="G694" s="3">
        <v>3</v>
      </c>
      <c r="H694" s="3">
        <v>4</v>
      </c>
      <c r="I694" s="3">
        <v>5</v>
      </c>
      <c r="J694" s="3">
        <v>6</v>
      </c>
      <c r="K694" s="3">
        <v>7</v>
      </c>
      <c r="L694" s="3">
        <v>8</v>
      </c>
      <c r="M694" s="3">
        <v>9</v>
      </c>
      <c r="N694" s="3">
        <v>10</v>
      </c>
      <c r="O694" t="s">
        <v>2</v>
      </c>
      <c r="P694" t="s">
        <v>3</v>
      </c>
      <c r="Q694" t="s">
        <v>4</v>
      </c>
      <c r="R694" t="s">
        <v>5</v>
      </c>
      <c r="S694" t="s">
        <v>6</v>
      </c>
      <c r="T694" t="s">
        <v>7</v>
      </c>
      <c r="U694" t="s">
        <v>8</v>
      </c>
      <c r="V694" t="s">
        <v>9</v>
      </c>
      <c r="W694" t="s">
        <v>10</v>
      </c>
      <c r="X694" t="s">
        <v>11</v>
      </c>
      <c r="Y694" t="s">
        <v>12</v>
      </c>
      <c r="Z694" t="s">
        <v>10</v>
      </c>
      <c r="AA694" t="s">
        <v>13</v>
      </c>
      <c r="AB694" t="s">
        <v>3</v>
      </c>
    </row>
    <row r="695" spans="1:28" ht="15.6" x14ac:dyDescent="0.3">
      <c r="A695" s="2"/>
      <c r="B695" s="1"/>
      <c r="C695" s="1" t="s">
        <v>14</v>
      </c>
      <c r="D695" s="4" t="s">
        <v>15</v>
      </c>
      <c r="E695" s="5">
        <v>1</v>
      </c>
      <c r="F695" s="5">
        <v>1</v>
      </c>
      <c r="G695" s="5">
        <v>1</v>
      </c>
      <c r="H695" s="5">
        <v>1</v>
      </c>
      <c r="I695" s="5">
        <v>1</v>
      </c>
      <c r="J695" s="5">
        <v>1</v>
      </c>
      <c r="K695" s="5">
        <v>1</v>
      </c>
      <c r="L695" s="5">
        <v>0</v>
      </c>
      <c r="M695" s="5">
        <v>1</v>
      </c>
      <c r="N695" s="5">
        <v>1</v>
      </c>
      <c r="O695">
        <f t="shared" ref="O695:O710" si="60">AVERAGE(E695:N695)</f>
        <v>0.9</v>
      </c>
    </row>
    <row r="696" spans="1:28" ht="15.6" x14ac:dyDescent="0.3">
      <c r="A696" s="2"/>
      <c r="B696" s="1"/>
      <c r="C696" s="1"/>
      <c r="D696" s="4" t="s">
        <v>8</v>
      </c>
      <c r="E696" s="5">
        <v>0</v>
      </c>
      <c r="F696" s="5">
        <v>1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>
        <f t="shared" si="60"/>
        <v>0.1</v>
      </c>
      <c r="P696" s="1">
        <v>3</v>
      </c>
      <c r="Q696" s="1">
        <f t="shared" ref="Q696:Q709" si="61">P696*O696</f>
        <v>0.30000000000000004</v>
      </c>
    </row>
    <row r="697" spans="1:28" ht="15.6" x14ac:dyDescent="0.3">
      <c r="A697" s="2"/>
      <c r="B697" s="1"/>
      <c r="C697" s="1"/>
      <c r="D697" s="4" t="s">
        <v>9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>
        <f t="shared" si="60"/>
        <v>0</v>
      </c>
      <c r="P697" s="1">
        <v>4</v>
      </c>
      <c r="Q697" s="1">
        <f t="shared" si="61"/>
        <v>0</v>
      </c>
    </row>
    <row r="698" spans="1:28" ht="15.6" x14ac:dyDescent="0.3">
      <c r="A698" s="2"/>
      <c r="B698" s="1"/>
      <c r="C698" s="1"/>
      <c r="D698" s="4" t="s">
        <v>10</v>
      </c>
      <c r="E698" s="5">
        <v>0</v>
      </c>
      <c r="F698" s="5">
        <v>0</v>
      </c>
      <c r="G698" s="5">
        <v>0</v>
      </c>
      <c r="H698" s="5">
        <v>1</v>
      </c>
      <c r="I698" s="5">
        <v>1</v>
      </c>
      <c r="J698" s="5">
        <v>0</v>
      </c>
      <c r="K698" s="5">
        <v>1</v>
      </c>
      <c r="L698" s="5">
        <v>0</v>
      </c>
      <c r="M698" s="5">
        <v>1</v>
      </c>
      <c r="N698" s="5">
        <v>1</v>
      </c>
      <c r="O698">
        <f t="shared" si="60"/>
        <v>0.5</v>
      </c>
      <c r="P698" s="1">
        <v>6</v>
      </c>
      <c r="Q698" s="1">
        <f t="shared" si="61"/>
        <v>3</v>
      </c>
    </row>
    <row r="699" spans="1:28" ht="15.6" x14ac:dyDescent="0.3">
      <c r="A699" s="2"/>
      <c r="B699" s="1"/>
      <c r="C699" s="1"/>
      <c r="D699" s="4" t="s">
        <v>11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>
        <f t="shared" si="60"/>
        <v>0</v>
      </c>
      <c r="P699" s="1">
        <v>3</v>
      </c>
      <c r="Q699" s="1">
        <f t="shared" si="61"/>
        <v>0</v>
      </c>
    </row>
    <row r="700" spans="1:28" ht="15.6" x14ac:dyDescent="0.3">
      <c r="A700" s="2"/>
      <c r="B700" s="1"/>
      <c r="C700" s="1"/>
      <c r="D700" s="4" t="s">
        <v>12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>
        <f t="shared" si="60"/>
        <v>0</v>
      </c>
      <c r="P700" s="1">
        <v>4</v>
      </c>
      <c r="Q700" s="1">
        <f t="shared" si="61"/>
        <v>0</v>
      </c>
    </row>
    <row r="701" spans="1:28" ht="15.6" x14ac:dyDescent="0.3">
      <c r="A701" s="1"/>
      <c r="B701" s="1"/>
      <c r="C701" s="1"/>
      <c r="D701" s="4" t="s">
        <v>16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>
        <f t="shared" si="60"/>
        <v>0</v>
      </c>
      <c r="P701" s="1">
        <v>6</v>
      </c>
      <c r="Q701" s="1">
        <f t="shared" si="61"/>
        <v>0</v>
      </c>
    </row>
    <row r="702" spans="1:28" ht="15.6" x14ac:dyDescent="0.3">
      <c r="A702" s="1"/>
      <c r="B702" s="1"/>
      <c r="C702" s="1"/>
      <c r="D702" s="4" t="s">
        <v>17</v>
      </c>
      <c r="E702" s="5">
        <v>3</v>
      </c>
      <c r="F702" s="5">
        <v>3</v>
      </c>
      <c r="G702" s="5">
        <v>2</v>
      </c>
      <c r="H702" s="5">
        <v>3</v>
      </c>
      <c r="I702" s="5">
        <v>3</v>
      </c>
      <c r="J702" s="5">
        <v>3</v>
      </c>
      <c r="K702" s="5">
        <v>3</v>
      </c>
      <c r="L702" s="5">
        <v>0</v>
      </c>
      <c r="M702" s="5">
        <v>3</v>
      </c>
      <c r="N702" s="5">
        <v>0</v>
      </c>
      <c r="O702">
        <f t="shared" si="60"/>
        <v>2.2999999999999998</v>
      </c>
      <c r="P702">
        <v>4</v>
      </c>
      <c r="Q702" s="1">
        <f t="shared" si="61"/>
        <v>9.1999999999999993</v>
      </c>
    </row>
    <row r="703" spans="1:28" ht="15.6" x14ac:dyDescent="0.3">
      <c r="A703" s="1"/>
      <c r="B703" s="1"/>
      <c r="C703" s="1" t="s">
        <v>18</v>
      </c>
      <c r="D703" s="6" t="s">
        <v>8</v>
      </c>
      <c r="E703" s="7">
        <v>0</v>
      </c>
      <c r="F703" s="7">
        <v>0</v>
      </c>
      <c r="G703" s="7">
        <v>0</v>
      </c>
      <c r="H703" s="7">
        <v>0</v>
      </c>
      <c r="I703" s="7">
        <v>1</v>
      </c>
      <c r="J703" s="7">
        <v>0</v>
      </c>
      <c r="K703" s="7">
        <v>1</v>
      </c>
      <c r="L703" s="7">
        <v>0</v>
      </c>
      <c r="M703" s="7">
        <v>2</v>
      </c>
      <c r="N703" s="7">
        <v>0</v>
      </c>
      <c r="O703">
        <f t="shared" si="60"/>
        <v>0.4</v>
      </c>
      <c r="P703" s="1">
        <v>2</v>
      </c>
      <c r="Q703" s="1">
        <f t="shared" si="61"/>
        <v>0.8</v>
      </c>
    </row>
    <row r="704" spans="1:28" ht="15.6" x14ac:dyDescent="0.3">
      <c r="A704" s="1"/>
      <c r="B704" s="1"/>
      <c r="C704" s="1"/>
      <c r="D704" s="6" t="s">
        <v>9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1</v>
      </c>
      <c r="N704" s="7">
        <v>0</v>
      </c>
      <c r="O704">
        <f t="shared" si="60"/>
        <v>0.1</v>
      </c>
      <c r="P704" s="1">
        <v>3</v>
      </c>
      <c r="Q704" s="1">
        <f t="shared" si="61"/>
        <v>0.30000000000000004</v>
      </c>
    </row>
    <row r="705" spans="1:28" ht="15.6" x14ac:dyDescent="0.3">
      <c r="A705" s="1"/>
      <c r="B705" s="1"/>
      <c r="C705" s="1"/>
      <c r="D705" s="6" t="s">
        <v>10</v>
      </c>
      <c r="E705" s="7">
        <v>1</v>
      </c>
      <c r="F705" s="7">
        <v>0</v>
      </c>
      <c r="G705" s="7">
        <v>1</v>
      </c>
      <c r="H705" s="7">
        <v>0</v>
      </c>
      <c r="I705" s="7">
        <v>0</v>
      </c>
      <c r="J705" s="7">
        <v>1</v>
      </c>
      <c r="K705" s="7">
        <v>1</v>
      </c>
      <c r="L705" s="7">
        <v>3</v>
      </c>
      <c r="M705" s="7">
        <v>0</v>
      </c>
      <c r="N705" s="7">
        <v>1</v>
      </c>
      <c r="O705">
        <f t="shared" si="60"/>
        <v>0.8</v>
      </c>
      <c r="P705" s="1">
        <v>5</v>
      </c>
      <c r="Q705" s="1">
        <f t="shared" si="61"/>
        <v>4</v>
      </c>
    </row>
    <row r="706" spans="1:28" ht="15.6" x14ac:dyDescent="0.3">
      <c r="A706" s="1"/>
      <c r="B706" s="1"/>
      <c r="C706" s="1"/>
      <c r="D706" s="6" t="s">
        <v>11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>
        <f t="shared" si="60"/>
        <v>0</v>
      </c>
      <c r="P706" s="1">
        <v>2</v>
      </c>
      <c r="Q706" s="1">
        <f t="shared" si="61"/>
        <v>0</v>
      </c>
    </row>
    <row r="707" spans="1:28" ht="15.6" x14ac:dyDescent="0.3">
      <c r="A707" s="1"/>
      <c r="B707" s="1"/>
      <c r="C707" s="1"/>
      <c r="D707" s="6" t="s">
        <v>12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1</v>
      </c>
      <c r="O707">
        <f t="shared" si="60"/>
        <v>0.1</v>
      </c>
      <c r="P707" s="1">
        <v>3</v>
      </c>
      <c r="Q707" s="1">
        <f t="shared" si="61"/>
        <v>0.30000000000000004</v>
      </c>
    </row>
    <row r="708" spans="1:28" ht="15.6" x14ac:dyDescent="0.3">
      <c r="A708" s="1"/>
      <c r="B708" s="1"/>
      <c r="C708" s="1"/>
      <c r="D708" s="6" t="s">
        <v>16</v>
      </c>
      <c r="E708" s="7">
        <v>2</v>
      </c>
      <c r="F708" s="7">
        <v>1</v>
      </c>
      <c r="G708" s="7">
        <v>1</v>
      </c>
      <c r="H708" s="7">
        <v>2</v>
      </c>
      <c r="I708" s="7">
        <v>0</v>
      </c>
      <c r="J708" s="7">
        <v>1</v>
      </c>
      <c r="K708" s="7">
        <v>1</v>
      </c>
      <c r="L708" s="7">
        <v>1</v>
      </c>
      <c r="M708" s="7">
        <v>0</v>
      </c>
      <c r="N708" s="7">
        <v>0</v>
      </c>
      <c r="O708">
        <f t="shared" si="60"/>
        <v>0.9</v>
      </c>
      <c r="P708" s="1">
        <v>5</v>
      </c>
      <c r="Q708" s="1">
        <f t="shared" si="61"/>
        <v>4.5</v>
      </c>
    </row>
    <row r="709" spans="1:28" ht="15.6" x14ac:dyDescent="0.3">
      <c r="A709" s="1"/>
      <c r="B709" s="1"/>
      <c r="C709" s="1" t="s">
        <v>13</v>
      </c>
      <c r="D709" s="8" t="s">
        <v>19</v>
      </c>
      <c r="E709" s="9">
        <v>5</v>
      </c>
      <c r="F709" s="9">
        <v>0</v>
      </c>
      <c r="G709" s="9">
        <v>5</v>
      </c>
      <c r="H709" s="9">
        <v>5</v>
      </c>
      <c r="I709" s="9">
        <v>3</v>
      </c>
      <c r="J709" s="9">
        <v>5</v>
      </c>
      <c r="K709" s="9">
        <v>5</v>
      </c>
      <c r="L709" s="9">
        <v>5</v>
      </c>
      <c r="M709" s="9">
        <v>0</v>
      </c>
      <c r="N709" s="9">
        <v>5</v>
      </c>
      <c r="O709">
        <f t="shared" si="60"/>
        <v>3.8</v>
      </c>
      <c r="P709" s="1">
        <v>2</v>
      </c>
      <c r="Q709" s="1">
        <f t="shared" si="61"/>
        <v>7.6</v>
      </c>
    </row>
    <row r="710" spans="1:28" ht="15.6" x14ac:dyDescent="0.3">
      <c r="A710" s="1"/>
      <c r="B710" s="1"/>
      <c r="C710" s="1"/>
      <c r="D710" s="8" t="s">
        <v>20</v>
      </c>
      <c r="E710" s="9">
        <v>2</v>
      </c>
      <c r="F710" s="9">
        <v>1</v>
      </c>
      <c r="G710" s="9">
        <v>1</v>
      </c>
      <c r="H710" s="9">
        <v>2</v>
      </c>
      <c r="I710" s="9">
        <v>2</v>
      </c>
      <c r="J710" s="9">
        <v>1</v>
      </c>
      <c r="K710" s="9">
        <v>1</v>
      </c>
      <c r="L710" s="9">
        <v>2</v>
      </c>
      <c r="M710" s="9">
        <v>0</v>
      </c>
      <c r="N710" s="9">
        <v>1</v>
      </c>
      <c r="O710">
        <f t="shared" si="60"/>
        <v>1.3</v>
      </c>
    </row>
    <row r="711" spans="1:28" ht="15.6" x14ac:dyDescent="0.3">
      <c r="A711" s="1"/>
      <c r="B711" s="1"/>
      <c r="C711" s="1"/>
      <c r="D711" s="10" t="s">
        <v>21</v>
      </c>
      <c r="E711" s="11"/>
      <c r="F711" s="11"/>
      <c r="G711" s="11" t="s">
        <v>123</v>
      </c>
      <c r="H711" s="11"/>
      <c r="I711" s="11"/>
      <c r="J711" s="11"/>
      <c r="K711" s="11"/>
      <c r="L711" s="11"/>
      <c r="M711" s="11"/>
      <c r="N711" s="11"/>
    </row>
    <row r="712" spans="1:28" ht="15.6" x14ac:dyDescent="0.3">
      <c r="A712" s="1"/>
      <c r="B712" s="1"/>
      <c r="C712" s="1"/>
      <c r="D712" s="12" t="s">
        <v>25</v>
      </c>
      <c r="E712" s="13"/>
      <c r="F712" s="1"/>
      <c r="G712" s="1"/>
      <c r="H712" s="1"/>
      <c r="I712" s="1"/>
      <c r="J712" s="1"/>
      <c r="K712" s="1"/>
      <c r="L712" s="1"/>
      <c r="M712" s="1"/>
      <c r="N712" s="1"/>
    </row>
    <row r="713" spans="1:28" ht="15.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28" ht="15.6" x14ac:dyDescent="0.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1:28" ht="15.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28" ht="15.6" x14ac:dyDescent="0.3">
      <c r="A716" s="1">
        <v>6696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R716">
        <f>AVERAGE(O719:O721)</f>
        <v>9.9999999999999992E-2</v>
      </c>
      <c r="S716">
        <f>AVERAGE(O722:O724)</f>
        <v>0</v>
      </c>
      <c r="T716">
        <f>O725</f>
        <v>0</v>
      </c>
      <c r="U716">
        <f>O726</f>
        <v>0.3</v>
      </c>
      <c r="V716">
        <f>O727</f>
        <v>0</v>
      </c>
      <c r="W716">
        <f>O728</f>
        <v>0</v>
      </c>
      <c r="X716">
        <f>O729</f>
        <v>0.3</v>
      </c>
      <c r="Y716">
        <f>O730</f>
        <v>0</v>
      </c>
      <c r="Z716">
        <f>O731</f>
        <v>0</v>
      </c>
      <c r="AA716">
        <f>O732</f>
        <v>2</v>
      </c>
      <c r="AB716">
        <f>SUM(Q719:Q732)</f>
        <v>6.1</v>
      </c>
    </row>
    <row r="717" spans="1:28" ht="15.6" x14ac:dyDescent="0.3">
      <c r="A717" s="2"/>
      <c r="B717" s="1" t="s">
        <v>124</v>
      </c>
      <c r="C717" s="1"/>
      <c r="D717" s="1" t="s">
        <v>1</v>
      </c>
      <c r="E717" s="3">
        <v>1</v>
      </c>
      <c r="F717" s="3">
        <v>2</v>
      </c>
      <c r="G717" s="3">
        <v>3</v>
      </c>
      <c r="H717" s="3">
        <v>4</v>
      </c>
      <c r="I717" s="3">
        <v>5</v>
      </c>
      <c r="J717" s="3">
        <v>6</v>
      </c>
      <c r="K717" s="3">
        <v>7</v>
      </c>
      <c r="L717" s="3">
        <v>8</v>
      </c>
      <c r="M717" s="3">
        <v>9</v>
      </c>
      <c r="N717" s="3">
        <v>10</v>
      </c>
      <c r="O717" t="s">
        <v>2</v>
      </c>
      <c r="P717" t="s">
        <v>3</v>
      </c>
      <c r="Q717" t="s">
        <v>4</v>
      </c>
      <c r="R717" t="s">
        <v>5</v>
      </c>
      <c r="S717" t="s">
        <v>6</v>
      </c>
      <c r="T717" t="s">
        <v>7</v>
      </c>
      <c r="U717" t="s">
        <v>8</v>
      </c>
      <c r="V717" t="s">
        <v>9</v>
      </c>
      <c r="W717" t="s">
        <v>10</v>
      </c>
      <c r="X717" t="s">
        <v>11</v>
      </c>
      <c r="Y717" t="s">
        <v>12</v>
      </c>
      <c r="Z717" t="s">
        <v>10</v>
      </c>
      <c r="AA717" t="s">
        <v>13</v>
      </c>
      <c r="AB717" t="s">
        <v>3</v>
      </c>
    </row>
    <row r="718" spans="1:28" ht="15.6" x14ac:dyDescent="0.3">
      <c r="A718" s="2"/>
      <c r="B718" s="1"/>
      <c r="C718" s="1" t="s">
        <v>14</v>
      </c>
      <c r="D718" s="4" t="s">
        <v>15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1</v>
      </c>
      <c r="L718" s="5">
        <v>0</v>
      </c>
      <c r="M718" s="5">
        <v>1</v>
      </c>
      <c r="N718" s="5">
        <v>0</v>
      </c>
      <c r="O718">
        <f t="shared" ref="O718:O733" si="62">AVERAGE(E718:N718)</f>
        <v>0.2</v>
      </c>
    </row>
    <row r="719" spans="1:28" ht="15.6" x14ac:dyDescent="0.3">
      <c r="A719" s="2"/>
      <c r="B719" s="1"/>
      <c r="C719" s="1"/>
      <c r="D719" s="4" t="s">
        <v>8</v>
      </c>
      <c r="E719" s="5">
        <v>0</v>
      </c>
      <c r="F719" s="5">
        <v>1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1</v>
      </c>
      <c r="M719" s="5">
        <v>1</v>
      </c>
      <c r="N719" s="5">
        <v>0</v>
      </c>
      <c r="O719">
        <f t="shared" si="62"/>
        <v>0.3</v>
      </c>
      <c r="P719" s="1">
        <v>3</v>
      </c>
      <c r="Q719" s="1">
        <f t="shared" ref="Q719:Q732" si="63">P719*O719</f>
        <v>0.89999999999999991</v>
      </c>
    </row>
    <row r="720" spans="1:28" ht="15.6" x14ac:dyDescent="0.3">
      <c r="A720" s="2"/>
      <c r="B720" s="1"/>
      <c r="C720" s="1"/>
      <c r="D720" s="4" t="s">
        <v>9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>
        <f t="shared" si="62"/>
        <v>0</v>
      </c>
      <c r="P720" s="1">
        <v>4</v>
      </c>
      <c r="Q720" s="1">
        <f t="shared" si="63"/>
        <v>0</v>
      </c>
    </row>
    <row r="721" spans="1:17" ht="15.6" x14ac:dyDescent="0.3">
      <c r="A721" s="2"/>
      <c r="B721" s="1"/>
      <c r="C721" s="1"/>
      <c r="D721" s="4" t="s">
        <v>10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>
        <f t="shared" si="62"/>
        <v>0</v>
      </c>
      <c r="P721" s="1">
        <v>6</v>
      </c>
      <c r="Q721" s="1">
        <f t="shared" si="63"/>
        <v>0</v>
      </c>
    </row>
    <row r="722" spans="1:17" ht="15.6" x14ac:dyDescent="0.3">
      <c r="A722" s="2"/>
      <c r="B722" s="1"/>
      <c r="C722" s="1"/>
      <c r="D722" s="4" t="s">
        <v>11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>
        <f t="shared" si="62"/>
        <v>0</v>
      </c>
      <c r="P722" s="1">
        <v>3</v>
      </c>
      <c r="Q722" s="1">
        <f t="shared" si="63"/>
        <v>0</v>
      </c>
    </row>
    <row r="723" spans="1:17" ht="15.6" x14ac:dyDescent="0.3">
      <c r="A723" s="2"/>
      <c r="B723" s="1"/>
      <c r="C723" s="1"/>
      <c r="D723" s="4" t="s">
        <v>12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>
        <f t="shared" si="62"/>
        <v>0</v>
      </c>
      <c r="P723" s="1">
        <v>4</v>
      </c>
      <c r="Q723" s="1">
        <f t="shared" si="63"/>
        <v>0</v>
      </c>
    </row>
    <row r="724" spans="1:17" ht="15.6" x14ac:dyDescent="0.3">
      <c r="A724" s="1"/>
      <c r="B724" s="1"/>
      <c r="C724" s="1"/>
      <c r="D724" s="4" t="s">
        <v>16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>
        <f t="shared" si="62"/>
        <v>0</v>
      </c>
      <c r="P724" s="1">
        <v>6</v>
      </c>
      <c r="Q724" s="1">
        <f t="shared" si="63"/>
        <v>0</v>
      </c>
    </row>
    <row r="725" spans="1:17" ht="15.6" x14ac:dyDescent="0.3">
      <c r="A725" s="1"/>
      <c r="B725" s="1"/>
      <c r="C725" s="1"/>
      <c r="D725" s="4" t="s">
        <v>17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>
        <f t="shared" si="62"/>
        <v>0</v>
      </c>
      <c r="P725">
        <v>4</v>
      </c>
      <c r="Q725" s="1">
        <f t="shared" si="63"/>
        <v>0</v>
      </c>
    </row>
    <row r="726" spans="1:17" ht="15.6" x14ac:dyDescent="0.3">
      <c r="A726" s="1"/>
      <c r="B726" s="1"/>
      <c r="C726" s="1" t="s">
        <v>18</v>
      </c>
      <c r="D726" s="6" t="s">
        <v>8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2</v>
      </c>
      <c r="K726" s="7">
        <v>0</v>
      </c>
      <c r="L726" s="7">
        <v>0</v>
      </c>
      <c r="M726" s="7">
        <v>0</v>
      </c>
      <c r="N726" s="7">
        <v>1</v>
      </c>
      <c r="O726">
        <f t="shared" si="62"/>
        <v>0.3</v>
      </c>
      <c r="P726" s="1">
        <v>2</v>
      </c>
      <c r="Q726" s="1">
        <f t="shared" si="63"/>
        <v>0.6</v>
      </c>
    </row>
    <row r="727" spans="1:17" ht="15.6" x14ac:dyDescent="0.3">
      <c r="A727" s="1"/>
      <c r="B727" s="1"/>
      <c r="C727" s="1"/>
      <c r="D727" s="6" t="s">
        <v>9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>
        <f t="shared" si="62"/>
        <v>0</v>
      </c>
      <c r="P727" s="1">
        <v>3</v>
      </c>
      <c r="Q727" s="1">
        <f t="shared" si="63"/>
        <v>0</v>
      </c>
    </row>
    <row r="728" spans="1:17" ht="15.6" x14ac:dyDescent="0.3">
      <c r="A728" s="1"/>
      <c r="B728" s="1"/>
      <c r="C728" s="1"/>
      <c r="D728" s="6" t="s">
        <v>10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>
        <f t="shared" si="62"/>
        <v>0</v>
      </c>
      <c r="P728" s="1">
        <v>5</v>
      </c>
      <c r="Q728" s="1">
        <f t="shared" si="63"/>
        <v>0</v>
      </c>
    </row>
    <row r="729" spans="1:17" ht="15.6" x14ac:dyDescent="0.3">
      <c r="A729" s="1"/>
      <c r="B729" s="1"/>
      <c r="C729" s="1"/>
      <c r="D729" s="6" t="s">
        <v>11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3</v>
      </c>
      <c r="O729">
        <f t="shared" si="62"/>
        <v>0.3</v>
      </c>
      <c r="P729" s="1">
        <v>2</v>
      </c>
      <c r="Q729" s="1">
        <f t="shared" si="63"/>
        <v>0.6</v>
      </c>
    </row>
    <row r="730" spans="1:17" ht="15.6" x14ac:dyDescent="0.3">
      <c r="A730" s="1"/>
      <c r="B730" s="1"/>
      <c r="C730" s="1"/>
      <c r="D730" s="6" t="s">
        <v>12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>
        <f t="shared" si="62"/>
        <v>0</v>
      </c>
      <c r="P730" s="1">
        <v>3</v>
      </c>
      <c r="Q730" s="1">
        <f t="shared" si="63"/>
        <v>0</v>
      </c>
    </row>
    <row r="731" spans="1:17" ht="15.6" x14ac:dyDescent="0.3">
      <c r="A731" s="1"/>
      <c r="B731" s="1"/>
      <c r="C731" s="1"/>
      <c r="D731" s="6" t="s">
        <v>16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>
        <f t="shared" si="62"/>
        <v>0</v>
      </c>
      <c r="P731" s="1">
        <v>5</v>
      </c>
      <c r="Q731" s="1">
        <f t="shared" si="63"/>
        <v>0</v>
      </c>
    </row>
    <row r="732" spans="1:17" ht="15.6" x14ac:dyDescent="0.3">
      <c r="A732" s="1"/>
      <c r="B732" s="1"/>
      <c r="C732" s="1" t="s">
        <v>13</v>
      </c>
      <c r="D732" s="8" t="s">
        <v>19</v>
      </c>
      <c r="E732" s="9">
        <v>5</v>
      </c>
      <c r="F732" s="9">
        <v>5</v>
      </c>
      <c r="G732" s="9">
        <v>0</v>
      </c>
      <c r="H732" s="9">
        <v>0</v>
      </c>
      <c r="I732" s="9">
        <v>5</v>
      </c>
      <c r="J732" s="9">
        <v>0</v>
      </c>
      <c r="K732" s="9">
        <v>0</v>
      </c>
      <c r="L732" s="9">
        <v>0</v>
      </c>
      <c r="M732" s="9">
        <v>5</v>
      </c>
      <c r="N732" s="9">
        <v>0</v>
      </c>
      <c r="O732">
        <f t="shared" si="62"/>
        <v>2</v>
      </c>
      <c r="P732" s="1">
        <v>2</v>
      </c>
      <c r="Q732" s="1">
        <f t="shared" si="63"/>
        <v>4</v>
      </c>
    </row>
    <row r="733" spans="1:17" ht="15.6" x14ac:dyDescent="0.3">
      <c r="A733" s="1"/>
      <c r="B733" s="1"/>
      <c r="C733" s="1"/>
      <c r="D733" s="8" t="s">
        <v>20</v>
      </c>
      <c r="E733" s="9">
        <v>1</v>
      </c>
      <c r="F733" s="9">
        <v>2</v>
      </c>
      <c r="G733" s="9">
        <v>0</v>
      </c>
      <c r="H733" s="9">
        <v>0</v>
      </c>
      <c r="I733" s="9">
        <v>1</v>
      </c>
      <c r="J733" s="9">
        <v>0</v>
      </c>
      <c r="K733" s="9">
        <v>0</v>
      </c>
      <c r="L733" s="9">
        <v>0</v>
      </c>
      <c r="M733" s="9">
        <v>1</v>
      </c>
      <c r="N733" s="9">
        <v>0</v>
      </c>
      <c r="O733">
        <f t="shared" si="62"/>
        <v>0.5</v>
      </c>
    </row>
    <row r="734" spans="1:17" ht="15.6" x14ac:dyDescent="0.3">
      <c r="A734" s="1"/>
      <c r="B734" s="1"/>
      <c r="C734" s="1"/>
      <c r="D734" s="10" t="s">
        <v>21</v>
      </c>
      <c r="E734" s="11"/>
      <c r="F734" s="11"/>
      <c r="G734" s="11" t="s">
        <v>55</v>
      </c>
      <c r="H734" s="11" t="s">
        <v>55</v>
      </c>
      <c r="I734" s="11" t="s">
        <v>125</v>
      </c>
      <c r="J734" s="11"/>
      <c r="K734" s="11"/>
      <c r="L734" s="11"/>
      <c r="M734" s="11"/>
      <c r="N734" s="11"/>
    </row>
    <row r="735" spans="1:17" ht="15.6" x14ac:dyDescent="0.3">
      <c r="A735" s="1"/>
      <c r="B735" s="1"/>
      <c r="C735" s="1"/>
      <c r="D735" s="12" t="s">
        <v>25</v>
      </c>
      <c r="E735" s="13"/>
      <c r="F735" s="1"/>
      <c r="G735" s="1"/>
      <c r="H735" s="1"/>
      <c r="I735" s="1"/>
      <c r="J735" s="1"/>
      <c r="K735" s="1"/>
      <c r="L735" s="1"/>
      <c r="M735" s="1"/>
      <c r="N735" s="1"/>
    </row>
    <row r="736" spans="1:17" ht="15.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28" ht="15.6" x14ac:dyDescent="0.3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1:28" ht="15.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28" ht="15.6" x14ac:dyDescent="0.3">
      <c r="A739" s="1">
        <v>6831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R739">
        <f>AVERAGE(O742:O744)</f>
        <v>3.3333333333333333E-2</v>
      </c>
      <c r="S739">
        <f>AVERAGE(O745:O747)</f>
        <v>0.19999999999999998</v>
      </c>
      <c r="T739">
        <f>O748</f>
        <v>2.5</v>
      </c>
      <c r="U739">
        <f>O749</f>
        <v>0.2</v>
      </c>
      <c r="V739">
        <f>O750</f>
        <v>0</v>
      </c>
      <c r="W739">
        <f>O751</f>
        <v>0</v>
      </c>
      <c r="X739">
        <f>O752</f>
        <v>0.3</v>
      </c>
      <c r="Y739">
        <f>O753</f>
        <v>0.6</v>
      </c>
      <c r="Z739">
        <f>O754</f>
        <v>0.8</v>
      </c>
      <c r="AA739">
        <f>O755</f>
        <v>3</v>
      </c>
      <c r="AB739">
        <f>SUM(Q742:Q755)</f>
        <v>27</v>
      </c>
    </row>
    <row r="740" spans="1:28" ht="15.6" x14ac:dyDescent="0.3">
      <c r="A740" s="2"/>
      <c r="B740" s="1" t="s">
        <v>126</v>
      </c>
      <c r="C740" s="1"/>
      <c r="D740" s="1" t="s">
        <v>1</v>
      </c>
      <c r="E740" s="3">
        <v>1</v>
      </c>
      <c r="F740" s="3">
        <v>2</v>
      </c>
      <c r="G740" s="3">
        <v>3</v>
      </c>
      <c r="H740" s="3">
        <v>4</v>
      </c>
      <c r="I740" s="3">
        <v>5</v>
      </c>
      <c r="J740" s="3">
        <v>6</v>
      </c>
      <c r="K740" s="3">
        <v>7</v>
      </c>
      <c r="L740" s="3">
        <v>8</v>
      </c>
      <c r="M740" s="3">
        <v>9</v>
      </c>
      <c r="N740" s="3">
        <v>10</v>
      </c>
      <c r="O740" t="s">
        <v>2</v>
      </c>
      <c r="P740" t="s">
        <v>3</v>
      </c>
      <c r="Q740" t="s">
        <v>4</v>
      </c>
      <c r="R740" t="s">
        <v>5</v>
      </c>
      <c r="S740" t="s">
        <v>6</v>
      </c>
      <c r="T740" t="s">
        <v>7</v>
      </c>
      <c r="U740" t="s">
        <v>8</v>
      </c>
      <c r="V740" t="s">
        <v>9</v>
      </c>
      <c r="W740" t="s">
        <v>10</v>
      </c>
      <c r="X740" t="s">
        <v>11</v>
      </c>
      <c r="Y740" t="s">
        <v>12</v>
      </c>
      <c r="Z740" t="s">
        <v>10</v>
      </c>
      <c r="AA740" t="s">
        <v>13</v>
      </c>
      <c r="AB740" t="s">
        <v>3</v>
      </c>
    </row>
    <row r="741" spans="1:28" ht="15.6" x14ac:dyDescent="0.3">
      <c r="A741" s="2"/>
      <c r="B741" s="1"/>
      <c r="C741" s="1" t="s">
        <v>14</v>
      </c>
      <c r="D741" s="4" t="s">
        <v>15</v>
      </c>
      <c r="E741" s="5">
        <v>1</v>
      </c>
      <c r="F741" s="5">
        <v>1</v>
      </c>
      <c r="G741" s="5">
        <v>0</v>
      </c>
      <c r="H741" s="5">
        <v>1</v>
      </c>
      <c r="I741" s="5">
        <v>0</v>
      </c>
      <c r="J741" s="5">
        <v>1</v>
      </c>
      <c r="K741" s="5">
        <v>1</v>
      </c>
      <c r="L741" s="5">
        <v>1</v>
      </c>
      <c r="M741" s="5">
        <v>1</v>
      </c>
      <c r="N741" s="5">
        <v>0</v>
      </c>
      <c r="O741">
        <f t="shared" ref="O741:O756" si="64">AVERAGE(E741:N741)</f>
        <v>0.7</v>
      </c>
    </row>
    <row r="742" spans="1:28" ht="15.6" x14ac:dyDescent="0.3">
      <c r="A742" s="2"/>
      <c r="B742" s="1"/>
      <c r="C742" s="1"/>
      <c r="D742" s="4" t="s">
        <v>8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>
        <f t="shared" si="64"/>
        <v>0</v>
      </c>
      <c r="P742" s="1">
        <v>3</v>
      </c>
      <c r="Q742" s="1">
        <f t="shared" ref="Q742:Q755" si="65">P742*O742</f>
        <v>0</v>
      </c>
    </row>
    <row r="743" spans="1:28" ht="15.6" x14ac:dyDescent="0.3">
      <c r="A743" s="2"/>
      <c r="B743" s="1"/>
      <c r="C743" s="1"/>
      <c r="D743" s="4" t="s">
        <v>9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>
        <f t="shared" si="64"/>
        <v>0</v>
      </c>
      <c r="P743" s="1">
        <v>4</v>
      </c>
      <c r="Q743" s="1">
        <f t="shared" si="65"/>
        <v>0</v>
      </c>
    </row>
    <row r="744" spans="1:28" ht="15.6" x14ac:dyDescent="0.3">
      <c r="A744" s="2"/>
      <c r="B744" s="1"/>
      <c r="C744" s="1"/>
      <c r="D744" s="4" t="s">
        <v>10</v>
      </c>
      <c r="E744" s="5">
        <v>0</v>
      </c>
      <c r="F744" s="5">
        <v>1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>
        <f t="shared" si="64"/>
        <v>0.1</v>
      </c>
      <c r="P744" s="1">
        <v>6</v>
      </c>
      <c r="Q744" s="1">
        <f t="shared" si="65"/>
        <v>0.60000000000000009</v>
      </c>
    </row>
    <row r="745" spans="1:28" ht="15.6" x14ac:dyDescent="0.3">
      <c r="A745" s="2"/>
      <c r="B745" s="1"/>
      <c r="C745" s="1"/>
      <c r="D745" s="4" t="s">
        <v>11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>
        <f t="shared" si="64"/>
        <v>0</v>
      </c>
      <c r="P745" s="1">
        <v>3</v>
      </c>
      <c r="Q745" s="1">
        <f t="shared" si="65"/>
        <v>0</v>
      </c>
    </row>
    <row r="746" spans="1:28" ht="15.6" x14ac:dyDescent="0.3">
      <c r="A746" s="2"/>
      <c r="B746" s="1"/>
      <c r="C746" s="1"/>
      <c r="D746" s="4" t="s">
        <v>12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>
        <f t="shared" si="64"/>
        <v>0</v>
      </c>
      <c r="P746" s="1">
        <v>4</v>
      </c>
      <c r="Q746" s="1">
        <f t="shared" si="65"/>
        <v>0</v>
      </c>
    </row>
    <row r="747" spans="1:28" ht="15.6" x14ac:dyDescent="0.3">
      <c r="A747" s="1"/>
      <c r="B747" s="1"/>
      <c r="C747" s="1"/>
      <c r="D747" s="4" t="s">
        <v>16</v>
      </c>
      <c r="E747" s="5">
        <v>1</v>
      </c>
      <c r="F747" s="5">
        <v>0</v>
      </c>
      <c r="G747" s="5">
        <v>1</v>
      </c>
      <c r="H747" s="5">
        <v>0</v>
      </c>
      <c r="I747" s="5">
        <v>1</v>
      </c>
      <c r="J747" s="5">
        <v>1</v>
      </c>
      <c r="K747" s="5">
        <v>0</v>
      </c>
      <c r="L747" s="5">
        <v>1</v>
      </c>
      <c r="M747" s="5">
        <v>1</v>
      </c>
      <c r="N747" s="5">
        <v>0</v>
      </c>
      <c r="O747">
        <f t="shared" si="64"/>
        <v>0.6</v>
      </c>
      <c r="P747" s="1">
        <v>6</v>
      </c>
      <c r="Q747" s="1">
        <f t="shared" si="65"/>
        <v>3.5999999999999996</v>
      </c>
    </row>
    <row r="748" spans="1:28" ht="15.6" x14ac:dyDescent="0.3">
      <c r="A748" s="1"/>
      <c r="B748" s="1"/>
      <c r="C748" s="1"/>
      <c r="D748" s="4" t="s">
        <v>17</v>
      </c>
      <c r="E748" s="5">
        <v>3</v>
      </c>
      <c r="F748" s="5">
        <v>2</v>
      </c>
      <c r="G748" s="5">
        <v>2</v>
      </c>
      <c r="H748" s="5">
        <v>3</v>
      </c>
      <c r="I748" s="5">
        <v>3</v>
      </c>
      <c r="J748" s="5">
        <v>3</v>
      </c>
      <c r="K748" s="5">
        <v>3</v>
      </c>
      <c r="L748" s="5">
        <v>3</v>
      </c>
      <c r="M748" s="5">
        <v>3</v>
      </c>
      <c r="N748" s="5">
        <v>0</v>
      </c>
      <c r="O748">
        <f t="shared" si="64"/>
        <v>2.5</v>
      </c>
      <c r="P748">
        <v>4</v>
      </c>
      <c r="Q748" s="1">
        <f t="shared" si="65"/>
        <v>10</v>
      </c>
    </row>
    <row r="749" spans="1:28" ht="15.6" x14ac:dyDescent="0.3">
      <c r="A749" s="1"/>
      <c r="B749" s="1"/>
      <c r="C749" s="1" t="s">
        <v>18</v>
      </c>
      <c r="D749" s="6" t="s">
        <v>8</v>
      </c>
      <c r="E749" s="7">
        <v>1</v>
      </c>
      <c r="F749" s="7">
        <v>1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>
        <f t="shared" si="64"/>
        <v>0.2</v>
      </c>
      <c r="P749" s="1">
        <v>2</v>
      </c>
      <c r="Q749" s="1">
        <f t="shared" si="65"/>
        <v>0.4</v>
      </c>
    </row>
    <row r="750" spans="1:28" ht="15.6" x14ac:dyDescent="0.3">
      <c r="A750" s="1"/>
      <c r="B750" s="1"/>
      <c r="C750" s="1"/>
      <c r="D750" s="6" t="s">
        <v>9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>
        <f t="shared" si="64"/>
        <v>0</v>
      </c>
      <c r="P750" s="1">
        <v>3</v>
      </c>
      <c r="Q750" s="1">
        <f t="shared" si="65"/>
        <v>0</v>
      </c>
    </row>
    <row r="751" spans="1:28" ht="15.6" x14ac:dyDescent="0.3">
      <c r="A751" s="1"/>
      <c r="B751" s="1"/>
      <c r="C751" s="1"/>
      <c r="D751" s="6" t="s">
        <v>10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>
        <f t="shared" si="64"/>
        <v>0</v>
      </c>
      <c r="P751" s="1">
        <v>5</v>
      </c>
      <c r="Q751" s="1">
        <f t="shared" si="65"/>
        <v>0</v>
      </c>
    </row>
    <row r="752" spans="1:28" ht="15.6" x14ac:dyDescent="0.3">
      <c r="A752" s="1"/>
      <c r="B752" s="1"/>
      <c r="C752" s="1"/>
      <c r="D752" s="6" t="s">
        <v>11</v>
      </c>
      <c r="E752" s="7">
        <v>0</v>
      </c>
      <c r="F752" s="7">
        <v>0</v>
      </c>
      <c r="G752" s="7">
        <v>1</v>
      </c>
      <c r="H752" s="7">
        <v>1</v>
      </c>
      <c r="I752" s="7">
        <v>0</v>
      </c>
      <c r="J752" s="7">
        <v>0</v>
      </c>
      <c r="K752" s="7">
        <v>0</v>
      </c>
      <c r="L752" s="7">
        <v>1</v>
      </c>
      <c r="M752" s="7">
        <v>0</v>
      </c>
      <c r="N752" s="7">
        <v>0</v>
      </c>
      <c r="O752">
        <f t="shared" si="64"/>
        <v>0.3</v>
      </c>
      <c r="P752" s="1">
        <v>2</v>
      </c>
      <c r="Q752" s="1">
        <f t="shared" si="65"/>
        <v>0.6</v>
      </c>
    </row>
    <row r="753" spans="1:28" ht="15.6" x14ac:dyDescent="0.3">
      <c r="A753" s="1"/>
      <c r="B753" s="1"/>
      <c r="C753" s="1"/>
      <c r="D753" s="6" t="s">
        <v>12</v>
      </c>
      <c r="E753" s="7">
        <v>0</v>
      </c>
      <c r="F753" s="7">
        <v>0</v>
      </c>
      <c r="G753" s="7">
        <v>1</v>
      </c>
      <c r="H753" s="7">
        <v>0</v>
      </c>
      <c r="I753" s="7">
        <v>2</v>
      </c>
      <c r="J753" s="7">
        <v>2</v>
      </c>
      <c r="K753" s="7">
        <v>0</v>
      </c>
      <c r="L753" s="7">
        <v>1</v>
      </c>
      <c r="M753" s="7">
        <v>0</v>
      </c>
      <c r="N753" s="7">
        <v>0</v>
      </c>
      <c r="O753">
        <f t="shared" si="64"/>
        <v>0.6</v>
      </c>
      <c r="P753" s="1">
        <v>3</v>
      </c>
      <c r="Q753" s="1">
        <f t="shared" si="65"/>
        <v>1.7999999999999998</v>
      </c>
    </row>
    <row r="754" spans="1:28" ht="15.6" x14ac:dyDescent="0.3">
      <c r="A754" s="1"/>
      <c r="B754" s="1"/>
      <c r="C754" s="1"/>
      <c r="D754" s="6" t="s">
        <v>16</v>
      </c>
      <c r="E754" s="7">
        <v>0</v>
      </c>
      <c r="F754" s="7">
        <v>0</v>
      </c>
      <c r="G754" s="7">
        <v>0</v>
      </c>
      <c r="H754" s="7">
        <v>1</v>
      </c>
      <c r="I754" s="7">
        <v>2</v>
      </c>
      <c r="J754" s="7">
        <v>2</v>
      </c>
      <c r="K754" s="7">
        <v>0</v>
      </c>
      <c r="L754" s="7">
        <v>1</v>
      </c>
      <c r="M754" s="7">
        <v>2</v>
      </c>
      <c r="N754" s="7">
        <v>0</v>
      </c>
      <c r="O754">
        <f t="shared" si="64"/>
        <v>0.8</v>
      </c>
      <c r="P754" s="1">
        <v>5</v>
      </c>
      <c r="Q754" s="1">
        <f t="shared" si="65"/>
        <v>4</v>
      </c>
    </row>
    <row r="755" spans="1:28" ht="15.6" x14ac:dyDescent="0.3">
      <c r="A755" s="1"/>
      <c r="B755" s="1"/>
      <c r="C755" s="1" t="s">
        <v>13</v>
      </c>
      <c r="D755" s="8" t="s">
        <v>19</v>
      </c>
      <c r="E755" s="9">
        <v>0</v>
      </c>
      <c r="F755" s="9">
        <v>5</v>
      </c>
      <c r="G755" s="9">
        <v>5</v>
      </c>
      <c r="H755" s="9">
        <v>0</v>
      </c>
      <c r="I755" s="9">
        <v>5</v>
      </c>
      <c r="J755" s="9">
        <v>5</v>
      </c>
      <c r="K755" s="9">
        <v>0</v>
      </c>
      <c r="L755" s="9">
        <v>5</v>
      </c>
      <c r="M755" s="9">
        <v>5</v>
      </c>
      <c r="N755" s="9">
        <v>0</v>
      </c>
      <c r="O755">
        <f t="shared" si="64"/>
        <v>3</v>
      </c>
      <c r="P755" s="1">
        <v>2</v>
      </c>
      <c r="Q755" s="1">
        <f t="shared" si="65"/>
        <v>6</v>
      </c>
    </row>
    <row r="756" spans="1:28" ht="15.6" x14ac:dyDescent="0.3">
      <c r="A756" s="1"/>
      <c r="B756" s="1"/>
      <c r="C756" s="1"/>
      <c r="D756" s="8" t="s">
        <v>20</v>
      </c>
      <c r="E756" s="9">
        <v>0</v>
      </c>
      <c r="F756" s="9">
        <v>2</v>
      </c>
      <c r="G756" s="9">
        <v>2</v>
      </c>
      <c r="H756" s="9">
        <v>0</v>
      </c>
      <c r="I756" s="9">
        <v>2</v>
      </c>
      <c r="J756" s="9">
        <v>1</v>
      </c>
      <c r="K756" s="9">
        <v>0</v>
      </c>
      <c r="L756" s="9">
        <v>1</v>
      </c>
      <c r="M756" s="9">
        <v>2</v>
      </c>
      <c r="N756" s="9">
        <v>0</v>
      </c>
      <c r="O756">
        <f t="shared" si="64"/>
        <v>1</v>
      </c>
    </row>
    <row r="757" spans="1:28" ht="15.6" x14ac:dyDescent="0.3">
      <c r="A757" s="1"/>
      <c r="B757" s="1"/>
      <c r="C757" s="1"/>
      <c r="D757" s="10" t="s">
        <v>21</v>
      </c>
      <c r="E757" s="11" t="s">
        <v>127</v>
      </c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1:28" ht="15.6" x14ac:dyDescent="0.3">
      <c r="A758" s="1"/>
      <c r="B758" s="1"/>
      <c r="C758" s="1"/>
      <c r="D758" s="12" t="s">
        <v>25</v>
      </c>
      <c r="E758" s="13"/>
      <c r="F758" s="1"/>
      <c r="G758" s="1"/>
      <c r="H758" s="1"/>
      <c r="I758" s="1"/>
      <c r="J758" s="1"/>
      <c r="K758" s="1"/>
      <c r="L758" s="1"/>
      <c r="M758" s="1"/>
      <c r="N758" s="1"/>
    </row>
    <row r="759" spans="1:28" ht="15.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28" ht="15.6" x14ac:dyDescent="0.3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1:28" ht="15.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28" ht="15.6" x14ac:dyDescent="0.3">
      <c r="A762" s="1">
        <v>6845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R762">
        <f>AVERAGE(O765:O767)</f>
        <v>0.13333333333333333</v>
      </c>
      <c r="S762">
        <f>AVERAGE(O768:O770)</f>
        <v>0</v>
      </c>
      <c r="T762">
        <f>O771</f>
        <v>0</v>
      </c>
      <c r="U762">
        <f>O772</f>
        <v>1</v>
      </c>
      <c r="V762">
        <f>O773</f>
        <v>0</v>
      </c>
      <c r="W762">
        <f>O774</f>
        <v>0.1</v>
      </c>
      <c r="X762">
        <f>O775</f>
        <v>0.6</v>
      </c>
      <c r="Y762">
        <f>O776</f>
        <v>0.1</v>
      </c>
      <c r="Z762">
        <f>O777</f>
        <v>0.1</v>
      </c>
      <c r="AA762">
        <f>O778</f>
        <v>4.3</v>
      </c>
      <c r="AB762">
        <f>SUM(Q765:Q778)</f>
        <v>14.3</v>
      </c>
    </row>
    <row r="763" spans="1:28" ht="15.6" x14ac:dyDescent="0.3">
      <c r="A763" s="2"/>
      <c r="B763" s="1" t="s">
        <v>128</v>
      </c>
      <c r="C763" s="1"/>
      <c r="D763" s="1" t="s">
        <v>1</v>
      </c>
      <c r="E763" s="3">
        <v>1</v>
      </c>
      <c r="F763" s="3">
        <v>2</v>
      </c>
      <c r="G763" s="3">
        <v>3</v>
      </c>
      <c r="H763" s="3">
        <v>4</v>
      </c>
      <c r="I763" s="3">
        <v>5</v>
      </c>
      <c r="J763" s="3">
        <v>6</v>
      </c>
      <c r="K763" s="3">
        <v>7</v>
      </c>
      <c r="L763" s="3">
        <v>8</v>
      </c>
      <c r="M763" s="3">
        <v>9</v>
      </c>
      <c r="N763" s="3">
        <v>10</v>
      </c>
      <c r="O763" t="s">
        <v>2</v>
      </c>
      <c r="P763" t="s">
        <v>3</v>
      </c>
      <c r="Q763" t="s">
        <v>4</v>
      </c>
      <c r="R763" t="s">
        <v>5</v>
      </c>
      <c r="S763" t="s">
        <v>6</v>
      </c>
      <c r="T763" t="s">
        <v>7</v>
      </c>
      <c r="U763" t="s">
        <v>8</v>
      </c>
      <c r="V763" t="s">
        <v>9</v>
      </c>
      <c r="W763" t="s">
        <v>10</v>
      </c>
      <c r="X763" t="s">
        <v>11</v>
      </c>
      <c r="Y763" t="s">
        <v>12</v>
      </c>
      <c r="Z763" t="s">
        <v>10</v>
      </c>
      <c r="AA763" t="s">
        <v>13</v>
      </c>
      <c r="AB763" t="s">
        <v>3</v>
      </c>
    </row>
    <row r="764" spans="1:28" ht="15.6" x14ac:dyDescent="0.3">
      <c r="A764" s="2"/>
      <c r="B764" s="1"/>
      <c r="C764" s="1" t="s">
        <v>14</v>
      </c>
      <c r="D764" s="4" t="s">
        <v>15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>
        <f t="shared" ref="O764:O779" si="66">AVERAGE(E764:N764)</f>
        <v>0</v>
      </c>
    </row>
    <row r="765" spans="1:28" ht="15.6" x14ac:dyDescent="0.3">
      <c r="A765" s="2"/>
      <c r="B765" s="1"/>
      <c r="C765" s="1"/>
      <c r="D765" s="4" t="s">
        <v>8</v>
      </c>
      <c r="E765" s="5">
        <v>0</v>
      </c>
      <c r="F765" s="5">
        <v>0</v>
      </c>
      <c r="G765" s="5">
        <v>1</v>
      </c>
      <c r="H765" s="5">
        <v>0</v>
      </c>
      <c r="I765" s="5">
        <v>0</v>
      </c>
      <c r="J765" s="5">
        <v>1</v>
      </c>
      <c r="K765" s="5">
        <v>1</v>
      </c>
      <c r="L765" s="5">
        <v>1</v>
      </c>
      <c r="M765" s="5">
        <v>0</v>
      </c>
      <c r="N765" s="5">
        <v>0</v>
      </c>
      <c r="O765">
        <f t="shared" si="66"/>
        <v>0.4</v>
      </c>
      <c r="P765" s="1">
        <v>3</v>
      </c>
      <c r="Q765" s="1">
        <f t="shared" ref="Q765:Q778" si="67">P765*O765</f>
        <v>1.2000000000000002</v>
      </c>
    </row>
    <row r="766" spans="1:28" ht="15.6" x14ac:dyDescent="0.3">
      <c r="A766" s="2"/>
      <c r="B766" s="1"/>
      <c r="C766" s="1"/>
      <c r="D766" s="4" t="s">
        <v>9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>
        <f t="shared" si="66"/>
        <v>0</v>
      </c>
      <c r="P766" s="1">
        <v>4</v>
      </c>
      <c r="Q766" s="1">
        <f t="shared" si="67"/>
        <v>0</v>
      </c>
    </row>
    <row r="767" spans="1:28" ht="15.6" x14ac:dyDescent="0.3">
      <c r="A767" s="2"/>
      <c r="B767" s="1"/>
      <c r="C767" s="1"/>
      <c r="D767" s="4" t="s">
        <v>10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>
        <f t="shared" si="66"/>
        <v>0</v>
      </c>
      <c r="P767" s="1">
        <v>6</v>
      </c>
      <c r="Q767" s="1">
        <f t="shared" si="67"/>
        <v>0</v>
      </c>
    </row>
    <row r="768" spans="1:28" ht="15.6" x14ac:dyDescent="0.3">
      <c r="A768" s="2"/>
      <c r="B768" s="1"/>
      <c r="C768" s="1"/>
      <c r="D768" s="4" t="s">
        <v>11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>
        <f t="shared" si="66"/>
        <v>0</v>
      </c>
      <c r="P768" s="1">
        <v>3</v>
      </c>
      <c r="Q768" s="1">
        <f t="shared" si="67"/>
        <v>0</v>
      </c>
    </row>
    <row r="769" spans="1:28" ht="15.6" x14ac:dyDescent="0.3">
      <c r="A769" s="2"/>
      <c r="B769" s="1"/>
      <c r="C769" s="1"/>
      <c r="D769" s="4" t="s">
        <v>12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>
        <f t="shared" si="66"/>
        <v>0</v>
      </c>
      <c r="P769" s="1">
        <v>4</v>
      </c>
      <c r="Q769" s="1">
        <f t="shared" si="67"/>
        <v>0</v>
      </c>
    </row>
    <row r="770" spans="1:28" ht="15.6" x14ac:dyDescent="0.3">
      <c r="A770" s="1"/>
      <c r="B770" s="1"/>
      <c r="C770" s="1"/>
      <c r="D770" s="4" t="s">
        <v>16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>
        <f t="shared" si="66"/>
        <v>0</v>
      </c>
      <c r="P770" s="1">
        <v>6</v>
      </c>
      <c r="Q770" s="1">
        <f t="shared" si="67"/>
        <v>0</v>
      </c>
    </row>
    <row r="771" spans="1:28" ht="15.6" x14ac:dyDescent="0.3">
      <c r="A771" s="1"/>
      <c r="B771" s="1"/>
      <c r="C771" s="1"/>
      <c r="D771" s="4" t="s">
        <v>17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>
        <f t="shared" si="66"/>
        <v>0</v>
      </c>
      <c r="P771">
        <v>4</v>
      </c>
      <c r="Q771" s="1">
        <f t="shared" si="67"/>
        <v>0</v>
      </c>
    </row>
    <row r="772" spans="1:28" ht="15.6" x14ac:dyDescent="0.3">
      <c r="A772" s="1"/>
      <c r="B772" s="1"/>
      <c r="C772" s="1" t="s">
        <v>18</v>
      </c>
      <c r="D772" s="6" t="s">
        <v>8</v>
      </c>
      <c r="E772" s="7">
        <v>1</v>
      </c>
      <c r="F772" s="7">
        <v>2</v>
      </c>
      <c r="G772" s="7">
        <v>0</v>
      </c>
      <c r="H772" s="7">
        <v>0</v>
      </c>
      <c r="I772" s="7">
        <v>1</v>
      </c>
      <c r="J772" s="7">
        <v>1</v>
      </c>
      <c r="K772" s="7">
        <v>2</v>
      </c>
      <c r="L772" s="7">
        <v>1</v>
      </c>
      <c r="M772" s="7">
        <v>2</v>
      </c>
      <c r="N772" s="7">
        <v>0</v>
      </c>
      <c r="O772">
        <f t="shared" si="66"/>
        <v>1</v>
      </c>
      <c r="P772" s="1">
        <v>2</v>
      </c>
      <c r="Q772" s="1">
        <f t="shared" si="67"/>
        <v>2</v>
      </c>
    </row>
    <row r="773" spans="1:28" ht="15.6" x14ac:dyDescent="0.3">
      <c r="A773" s="1"/>
      <c r="B773" s="1"/>
      <c r="C773" s="1"/>
      <c r="D773" s="6" t="s">
        <v>9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>
        <f t="shared" si="66"/>
        <v>0</v>
      </c>
      <c r="P773" s="1">
        <v>3</v>
      </c>
      <c r="Q773" s="1">
        <f t="shared" si="67"/>
        <v>0</v>
      </c>
    </row>
    <row r="774" spans="1:28" ht="15.6" x14ac:dyDescent="0.3">
      <c r="A774" s="1"/>
      <c r="B774" s="1"/>
      <c r="C774" s="1"/>
      <c r="D774" s="6" t="s">
        <v>10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1</v>
      </c>
      <c r="O774">
        <f t="shared" si="66"/>
        <v>0.1</v>
      </c>
      <c r="P774" s="1">
        <v>5</v>
      </c>
      <c r="Q774" s="1">
        <f t="shared" si="67"/>
        <v>0.5</v>
      </c>
    </row>
    <row r="775" spans="1:28" ht="15.6" x14ac:dyDescent="0.3">
      <c r="A775" s="1"/>
      <c r="B775" s="1"/>
      <c r="C775" s="1"/>
      <c r="D775" s="6" t="s">
        <v>11</v>
      </c>
      <c r="E775" s="7">
        <v>1</v>
      </c>
      <c r="F775" s="7">
        <v>1</v>
      </c>
      <c r="G775" s="7">
        <v>0</v>
      </c>
      <c r="H775" s="7">
        <v>2</v>
      </c>
      <c r="I775" s="7">
        <v>0</v>
      </c>
      <c r="J775" s="7">
        <v>1</v>
      </c>
      <c r="K775" s="7">
        <v>0</v>
      </c>
      <c r="L775" s="7">
        <v>1</v>
      </c>
      <c r="M775" s="7">
        <v>0</v>
      </c>
      <c r="N775" s="7">
        <v>0</v>
      </c>
      <c r="O775">
        <f t="shared" si="66"/>
        <v>0.6</v>
      </c>
      <c r="P775" s="1">
        <v>2</v>
      </c>
      <c r="Q775" s="1">
        <f t="shared" si="67"/>
        <v>1.2</v>
      </c>
    </row>
    <row r="776" spans="1:28" ht="15.6" x14ac:dyDescent="0.3">
      <c r="A776" s="1"/>
      <c r="B776" s="1"/>
      <c r="C776" s="1"/>
      <c r="D776" s="6" t="s">
        <v>12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1</v>
      </c>
      <c r="O776">
        <f t="shared" si="66"/>
        <v>0.1</v>
      </c>
      <c r="P776" s="1">
        <v>3</v>
      </c>
      <c r="Q776" s="1">
        <f t="shared" si="67"/>
        <v>0.30000000000000004</v>
      </c>
    </row>
    <row r="777" spans="1:28" ht="15.6" x14ac:dyDescent="0.3">
      <c r="A777" s="1"/>
      <c r="B777" s="1"/>
      <c r="C777" s="1"/>
      <c r="D777" s="6" t="s">
        <v>16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1</v>
      </c>
      <c r="O777">
        <f t="shared" si="66"/>
        <v>0.1</v>
      </c>
      <c r="P777" s="1">
        <v>5</v>
      </c>
      <c r="Q777" s="1">
        <f t="shared" si="67"/>
        <v>0.5</v>
      </c>
    </row>
    <row r="778" spans="1:28" ht="15.6" x14ac:dyDescent="0.3">
      <c r="A778" s="1"/>
      <c r="B778" s="1"/>
      <c r="C778" s="1" t="s">
        <v>13</v>
      </c>
      <c r="D778" s="8" t="s">
        <v>19</v>
      </c>
      <c r="E778" s="9">
        <v>5</v>
      </c>
      <c r="F778" s="9">
        <v>5</v>
      </c>
      <c r="G778" s="9">
        <v>5</v>
      </c>
      <c r="H778" s="9">
        <v>0</v>
      </c>
      <c r="I778" s="9">
        <v>5</v>
      </c>
      <c r="J778" s="9">
        <v>5</v>
      </c>
      <c r="K778" s="9">
        <v>3</v>
      </c>
      <c r="L778" s="9">
        <v>5</v>
      </c>
      <c r="M778" s="9">
        <v>5</v>
      </c>
      <c r="N778" s="9">
        <v>5</v>
      </c>
      <c r="O778">
        <f t="shared" si="66"/>
        <v>4.3</v>
      </c>
      <c r="P778" s="1">
        <v>2</v>
      </c>
      <c r="Q778" s="1">
        <f t="shared" si="67"/>
        <v>8.6</v>
      </c>
    </row>
    <row r="779" spans="1:28" ht="15.6" x14ac:dyDescent="0.3">
      <c r="A779" s="1"/>
      <c r="B779" s="1"/>
      <c r="C779" s="1"/>
      <c r="D779" s="8" t="s">
        <v>20</v>
      </c>
      <c r="E779" s="9">
        <v>1</v>
      </c>
      <c r="F779" s="9">
        <v>1</v>
      </c>
      <c r="G779" s="9">
        <v>1</v>
      </c>
      <c r="H779" s="9">
        <v>0</v>
      </c>
      <c r="I779" s="9">
        <v>1</v>
      </c>
      <c r="J779" s="9">
        <v>2</v>
      </c>
      <c r="K779" s="9">
        <v>2</v>
      </c>
      <c r="L779" s="9">
        <v>2</v>
      </c>
      <c r="M779" s="9">
        <v>1</v>
      </c>
      <c r="N779" s="9">
        <v>2</v>
      </c>
      <c r="O779">
        <f t="shared" si="66"/>
        <v>1.3</v>
      </c>
    </row>
    <row r="780" spans="1:28" ht="15.6" x14ac:dyDescent="0.3">
      <c r="A780" s="1"/>
      <c r="B780" s="1"/>
      <c r="C780" s="1"/>
      <c r="D780" s="10" t="s">
        <v>21</v>
      </c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1:28" ht="15.6" x14ac:dyDescent="0.3">
      <c r="A781" s="1"/>
      <c r="B781" s="1"/>
      <c r="C781" s="1"/>
      <c r="D781" s="12" t="s">
        <v>25</v>
      </c>
      <c r="E781" s="13"/>
      <c r="F781" s="1"/>
      <c r="G781" s="1"/>
      <c r="H781" s="1"/>
      <c r="I781" s="1"/>
      <c r="J781" s="1"/>
      <c r="K781" s="1"/>
      <c r="L781" s="1"/>
      <c r="M781" s="1"/>
      <c r="N781" s="1"/>
    </row>
    <row r="782" spans="1:28" ht="15.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28" ht="15.6" x14ac:dyDescent="0.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1:28" ht="15.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28" ht="15.6" x14ac:dyDescent="0.3">
      <c r="A785" s="1">
        <v>7034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R785">
        <f>AVERAGE(O788:O790)</f>
        <v>0</v>
      </c>
      <c r="S785">
        <f>AVERAGE(O791:O793)</f>
        <v>0.26666666666666666</v>
      </c>
      <c r="T785">
        <f>O794</f>
        <v>0</v>
      </c>
      <c r="U785">
        <f>O795</f>
        <v>0.6</v>
      </c>
      <c r="V785">
        <f>O796</f>
        <v>0.1</v>
      </c>
      <c r="W785">
        <f>O797</f>
        <v>0.5</v>
      </c>
      <c r="X785">
        <f>O798</f>
        <v>0.3</v>
      </c>
      <c r="Y785">
        <f>O799</f>
        <v>0.2</v>
      </c>
      <c r="Z785">
        <f>O800</f>
        <v>0.55555555555555558</v>
      </c>
      <c r="AA785">
        <f>O801</f>
        <v>3</v>
      </c>
      <c r="AB785">
        <f>SUM(Q788:Q801)</f>
        <v>18.777777777777779</v>
      </c>
    </row>
    <row r="786" spans="1:28" ht="15.6" x14ac:dyDescent="0.3">
      <c r="A786" s="2"/>
      <c r="B786" s="1" t="s">
        <v>129</v>
      </c>
      <c r="C786" s="1"/>
      <c r="D786" s="1" t="s">
        <v>1</v>
      </c>
      <c r="E786" s="3">
        <v>1</v>
      </c>
      <c r="F786" s="3">
        <v>2</v>
      </c>
      <c r="G786" s="3">
        <v>3</v>
      </c>
      <c r="H786" s="3">
        <v>4</v>
      </c>
      <c r="I786" s="3">
        <v>5</v>
      </c>
      <c r="J786" s="3">
        <v>6</v>
      </c>
      <c r="K786" s="3">
        <v>7</v>
      </c>
      <c r="L786" s="3">
        <v>8</v>
      </c>
      <c r="M786" s="3">
        <v>9</v>
      </c>
      <c r="N786" s="3">
        <v>10</v>
      </c>
      <c r="O786" t="s">
        <v>2</v>
      </c>
      <c r="P786" t="s">
        <v>3</v>
      </c>
      <c r="Q786" t="s">
        <v>4</v>
      </c>
      <c r="R786" t="s">
        <v>5</v>
      </c>
      <c r="S786" t="s">
        <v>6</v>
      </c>
      <c r="T786" t="s">
        <v>7</v>
      </c>
      <c r="U786" t="s">
        <v>8</v>
      </c>
      <c r="V786" t="s">
        <v>9</v>
      </c>
      <c r="W786" t="s">
        <v>10</v>
      </c>
      <c r="X786" t="s">
        <v>11</v>
      </c>
      <c r="Y786" t="s">
        <v>12</v>
      </c>
      <c r="Z786" t="s">
        <v>10</v>
      </c>
      <c r="AA786" t="s">
        <v>13</v>
      </c>
      <c r="AB786" t="s">
        <v>3</v>
      </c>
    </row>
    <row r="787" spans="1:28" ht="15.6" x14ac:dyDescent="0.3">
      <c r="A787" s="2"/>
      <c r="B787" s="1"/>
      <c r="C787" s="1" t="s">
        <v>14</v>
      </c>
      <c r="D787" s="4" t="s">
        <v>15</v>
      </c>
      <c r="E787" s="5">
        <v>0</v>
      </c>
      <c r="F787" s="5">
        <v>0</v>
      </c>
      <c r="G787" s="5">
        <v>0</v>
      </c>
      <c r="H787" s="5">
        <v>1</v>
      </c>
      <c r="I787" s="5">
        <v>1</v>
      </c>
      <c r="J787" s="5">
        <v>1</v>
      </c>
      <c r="K787" s="5">
        <v>1</v>
      </c>
      <c r="L787" s="5">
        <v>1</v>
      </c>
      <c r="M787" s="5">
        <v>1</v>
      </c>
      <c r="N787" s="5">
        <v>1</v>
      </c>
      <c r="O787">
        <f t="shared" ref="O787:O802" si="68">AVERAGE(E787:N787)</f>
        <v>0.7</v>
      </c>
    </row>
    <row r="788" spans="1:28" ht="15.6" x14ac:dyDescent="0.3">
      <c r="A788" s="2"/>
      <c r="B788" s="1"/>
      <c r="C788" s="1"/>
      <c r="D788" s="4" t="s">
        <v>8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>
        <f t="shared" si="68"/>
        <v>0</v>
      </c>
      <c r="P788" s="1">
        <v>3</v>
      </c>
      <c r="Q788" s="1">
        <f t="shared" ref="Q788:Q801" si="69">P788*O788</f>
        <v>0</v>
      </c>
    </row>
    <row r="789" spans="1:28" ht="15.6" x14ac:dyDescent="0.3">
      <c r="A789" s="2"/>
      <c r="B789" s="1"/>
      <c r="C789" s="1"/>
      <c r="D789" s="4" t="s">
        <v>9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>
        <f t="shared" si="68"/>
        <v>0</v>
      </c>
      <c r="P789" s="1">
        <v>4</v>
      </c>
      <c r="Q789" s="1">
        <f t="shared" si="69"/>
        <v>0</v>
      </c>
    </row>
    <row r="790" spans="1:28" ht="15.6" x14ac:dyDescent="0.3">
      <c r="A790" s="2"/>
      <c r="B790" s="1"/>
      <c r="C790" s="1"/>
      <c r="D790" s="4" t="s">
        <v>10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>
        <f t="shared" si="68"/>
        <v>0</v>
      </c>
      <c r="P790" s="1">
        <v>6</v>
      </c>
      <c r="Q790" s="1">
        <f t="shared" si="69"/>
        <v>0</v>
      </c>
    </row>
    <row r="791" spans="1:28" ht="15.6" x14ac:dyDescent="0.3">
      <c r="A791" s="2"/>
      <c r="B791" s="1"/>
      <c r="C791" s="1"/>
      <c r="D791" s="4" t="s">
        <v>11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>
        <f t="shared" si="68"/>
        <v>0</v>
      </c>
      <c r="P791" s="1">
        <v>3</v>
      </c>
      <c r="Q791" s="1">
        <f t="shared" si="69"/>
        <v>0</v>
      </c>
    </row>
    <row r="792" spans="1:28" ht="15.6" x14ac:dyDescent="0.3">
      <c r="A792" s="2"/>
      <c r="B792" s="1"/>
      <c r="C792" s="1"/>
      <c r="D792" s="4" t="s">
        <v>12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>
        <f t="shared" si="68"/>
        <v>0</v>
      </c>
      <c r="P792" s="1">
        <v>4</v>
      </c>
      <c r="Q792" s="1">
        <f t="shared" si="69"/>
        <v>0</v>
      </c>
    </row>
    <row r="793" spans="1:28" ht="15.6" x14ac:dyDescent="0.3">
      <c r="A793" s="1"/>
      <c r="B793" s="1"/>
      <c r="C793" s="1"/>
      <c r="D793" s="4" t="s">
        <v>16</v>
      </c>
      <c r="E793" s="5">
        <v>1</v>
      </c>
      <c r="F793" s="5">
        <v>1</v>
      </c>
      <c r="G793" s="5">
        <v>1</v>
      </c>
      <c r="H793" s="5">
        <v>1</v>
      </c>
      <c r="I793" s="5">
        <v>1</v>
      </c>
      <c r="J793" s="5">
        <v>1</v>
      </c>
      <c r="K793" s="5">
        <v>0</v>
      </c>
      <c r="L793" s="5">
        <v>1</v>
      </c>
      <c r="M793" s="5">
        <v>1</v>
      </c>
      <c r="N793" s="5">
        <v>0</v>
      </c>
      <c r="O793">
        <f t="shared" si="68"/>
        <v>0.8</v>
      </c>
      <c r="P793" s="1">
        <v>6</v>
      </c>
      <c r="Q793" s="1">
        <f t="shared" si="69"/>
        <v>4.8000000000000007</v>
      </c>
    </row>
    <row r="794" spans="1:28" ht="15.6" x14ac:dyDescent="0.3">
      <c r="A794" s="1"/>
      <c r="B794" s="1"/>
      <c r="C794" s="1"/>
      <c r="D794" s="4" t="s">
        <v>17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>
        <f t="shared" si="68"/>
        <v>0</v>
      </c>
      <c r="P794">
        <v>4</v>
      </c>
      <c r="Q794" s="1">
        <f t="shared" si="69"/>
        <v>0</v>
      </c>
    </row>
    <row r="795" spans="1:28" ht="15.6" x14ac:dyDescent="0.3">
      <c r="A795" s="1"/>
      <c r="B795" s="1"/>
      <c r="C795" s="1" t="s">
        <v>18</v>
      </c>
      <c r="D795" s="6" t="s">
        <v>8</v>
      </c>
      <c r="E795" s="7">
        <v>0</v>
      </c>
      <c r="F795" s="7">
        <v>0</v>
      </c>
      <c r="G795" s="7">
        <v>0</v>
      </c>
      <c r="H795" s="7">
        <v>0</v>
      </c>
      <c r="I795" s="7">
        <v>1</v>
      </c>
      <c r="J795" s="7">
        <v>0</v>
      </c>
      <c r="K795" s="7">
        <v>0</v>
      </c>
      <c r="L795" s="7">
        <v>2</v>
      </c>
      <c r="M795" s="7">
        <v>3</v>
      </c>
      <c r="N795" s="7">
        <v>0</v>
      </c>
      <c r="O795">
        <f t="shared" si="68"/>
        <v>0.6</v>
      </c>
      <c r="P795" s="1">
        <v>2</v>
      </c>
      <c r="Q795" s="1">
        <f t="shared" si="69"/>
        <v>1.2</v>
      </c>
    </row>
    <row r="796" spans="1:28" ht="15.6" x14ac:dyDescent="0.3">
      <c r="A796" s="1"/>
      <c r="B796" s="1"/>
      <c r="C796" s="1"/>
      <c r="D796" s="6" t="s">
        <v>9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1</v>
      </c>
      <c r="K796" s="7">
        <v>0</v>
      </c>
      <c r="L796" s="7">
        <v>0</v>
      </c>
      <c r="M796" s="7">
        <v>0</v>
      </c>
      <c r="N796" s="7">
        <v>0</v>
      </c>
      <c r="O796">
        <f t="shared" si="68"/>
        <v>0.1</v>
      </c>
      <c r="P796" s="1">
        <v>3</v>
      </c>
      <c r="Q796" s="1">
        <f t="shared" si="69"/>
        <v>0.30000000000000004</v>
      </c>
    </row>
    <row r="797" spans="1:28" ht="15.6" x14ac:dyDescent="0.3">
      <c r="A797" s="1"/>
      <c r="B797" s="1"/>
      <c r="C797" s="1"/>
      <c r="D797" s="6" t="s">
        <v>10</v>
      </c>
      <c r="E797" s="7">
        <v>0</v>
      </c>
      <c r="F797" s="7">
        <v>0</v>
      </c>
      <c r="G797" s="7">
        <v>1</v>
      </c>
      <c r="H797" s="7">
        <v>0</v>
      </c>
      <c r="I797" s="7">
        <v>0</v>
      </c>
      <c r="J797" s="7">
        <v>2</v>
      </c>
      <c r="K797" s="7">
        <v>1</v>
      </c>
      <c r="L797" s="7">
        <v>0</v>
      </c>
      <c r="M797" s="7">
        <v>0</v>
      </c>
      <c r="N797" s="7">
        <v>1</v>
      </c>
      <c r="O797">
        <f t="shared" si="68"/>
        <v>0.5</v>
      </c>
      <c r="P797" s="1">
        <v>5</v>
      </c>
      <c r="Q797" s="1">
        <f t="shared" si="69"/>
        <v>2.5</v>
      </c>
    </row>
    <row r="798" spans="1:28" ht="15.6" x14ac:dyDescent="0.3">
      <c r="A798" s="1"/>
      <c r="B798" s="1"/>
      <c r="C798" s="1"/>
      <c r="D798" s="6" t="s">
        <v>11</v>
      </c>
      <c r="E798" s="7">
        <v>1</v>
      </c>
      <c r="F798" s="7">
        <v>0</v>
      </c>
      <c r="G798" s="7">
        <v>0</v>
      </c>
      <c r="H798" s="7">
        <v>0</v>
      </c>
      <c r="I798" s="7">
        <v>1</v>
      </c>
      <c r="J798" s="7">
        <v>0</v>
      </c>
      <c r="K798" s="7">
        <v>0</v>
      </c>
      <c r="L798" s="7">
        <v>1</v>
      </c>
      <c r="M798" s="7">
        <v>0</v>
      </c>
      <c r="N798" s="7">
        <v>0</v>
      </c>
      <c r="O798">
        <f t="shared" si="68"/>
        <v>0.3</v>
      </c>
      <c r="P798" s="1">
        <v>2</v>
      </c>
      <c r="Q798" s="1">
        <f t="shared" si="69"/>
        <v>0.6</v>
      </c>
    </row>
    <row r="799" spans="1:28" ht="15.6" x14ac:dyDescent="0.3">
      <c r="A799" s="1"/>
      <c r="B799" s="1"/>
      <c r="C799" s="1"/>
      <c r="D799" s="6" t="s">
        <v>12</v>
      </c>
      <c r="E799" s="7">
        <v>0</v>
      </c>
      <c r="F799" s="7">
        <v>0</v>
      </c>
      <c r="G799" s="7">
        <v>2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>
        <f t="shared" si="68"/>
        <v>0.2</v>
      </c>
      <c r="P799" s="1">
        <v>3</v>
      </c>
      <c r="Q799" s="1">
        <f t="shared" si="69"/>
        <v>0.60000000000000009</v>
      </c>
    </row>
    <row r="800" spans="1:28" ht="15.6" x14ac:dyDescent="0.3">
      <c r="A800" s="1"/>
      <c r="B800" s="1"/>
      <c r="C800" s="1"/>
      <c r="D800" s="6" t="s">
        <v>16</v>
      </c>
      <c r="E800" s="7">
        <v>0</v>
      </c>
      <c r="F800" s="7">
        <v>0</v>
      </c>
      <c r="G800" s="7">
        <v>1</v>
      </c>
      <c r="H800" s="7">
        <v>3</v>
      </c>
      <c r="I800" s="7">
        <v>0</v>
      </c>
      <c r="J800" s="7">
        <v>0</v>
      </c>
      <c r="K800" s="7">
        <v>1</v>
      </c>
      <c r="L800" s="7">
        <v>0</v>
      </c>
      <c r="M800" s="7">
        <v>0</v>
      </c>
      <c r="N800" s="7" t="s">
        <v>40</v>
      </c>
      <c r="O800">
        <f t="shared" si="68"/>
        <v>0.55555555555555558</v>
      </c>
      <c r="P800" s="1">
        <v>5</v>
      </c>
      <c r="Q800" s="1">
        <f t="shared" si="69"/>
        <v>2.7777777777777777</v>
      </c>
    </row>
    <row r="801" spans="1:28" ht="15.6" x14ac:dyDescent="0.3">
      <c r="A801" s="1"/>
      <c r="B801" s="1"/>
      <c r="C801" s="1" t="s">
        <v>13</v>
      </c>
      <c r="D801" s="8" t="s">
        <v>19</v>
      </c>
      <c r="E801" s="9">
        <v>0</v>
      </c>
      <c r="F801" s="9">
        <v>0</v>
      </c>
      <c r="G801" s="9">
        <v>5</v>
      </c>
      <c r="H801" s="9">
        <v>5</v>
      </c>
      <c r="I801" s="9">
        <v>5</v>
      </c>
      <c r="J801" s="9">
        <v>5</v>
      </c>
      <c r="K801" s="9">
        <v>5</v>
      </c>
      <c r="L801" s="9">
        <v>0</v>
      </c>
      <c r="M801" s="9">
        <v>5</v>
      </c>
      <c r="N801" s="9">
        <v>0</v>
      </c>
      <c r="O801">
        <f t="shared" si="68"/>
        <v>3</v>
      </c>
      <c r="P801" s="1">
        <v>2</v>
      </c>
      <c r="Q801" s="1">
        <f t="shared" si="69"/>
        <v>6</v>
      </c>
    </row>
    <row r="802" spans="1:28" ht="15.6" x14ac:dyDescent="0.3">
      <c r="A802" s="1"/>
      <c r="B802" s="1"/>
      <c r="C802" s="1"/>
      <c r="D802" s="8" t="s">
        <v>20</v>
      </c>
      <c r="E802" s="9">
        <v>0</v>
      </c>
      <c r="F802" s="9">
        <v>0</v>
      </c>
      <c r="G802" s="9">
        <v>1</v>
      </c>
      <c r="H802" s="9">
        <v>1</v>
      </c>
      <c r="I802" s="9">
        <v>2</v>
      </c>
      <c r="J802" s="9">
        <v>2</v>
      </c>
      <c r="K802" s="9">
        <v>1</v>
      </c>
      <c r="L802" s="9">
        <v>0</v>
      </c>
      <c r="M802" s="9">
        <v>1</v>
      </c>
      <c r="N802" s="9">
        <v>0</v>
      </c>
      <c r="O802">
        <f t="shared" si="68"/>
        <v>0.8</v>
      </c>
    </row>
    <row r="803" spans="1:28" ht="15.6" x14ac:dyDescent="0.3">
      <c r="A803" s="1"/>
      <c r="B803" s="1"/>
      <c r="C803" s="1"/>
      <c r="D803" s="10" t="s">
        <v>21</v>
      </c>
      <c r="E803" s="11" t="s">
        <v>130</v>
      </c>
      <c r="F803" s="11" t="s">
        <v>131</v>
      </c>
      <c r="G803" s="11"/>
      <c r="H803" s="11" t="s">
        <v>132</v>
      </c>
      <c r="I803" s="11"/>
      <c r="J803" s="11"/>
      <c r="K803" s="11"/>
      <c r="L803" s="11"/>
      <c r="M803" s="11"/>
      <c r="N803" s="11"/>
    </row>
    <row r="804" spans="1:28" ht="15.6" x14ac:dyDescent="0.3">
      <c r="A804" s="1"/>
      <c r="B804" s="1"/>
      <c r="C804" s="1"/>
      <c r="D804" s="12" t="s">
        <v>25</v>
      </c>
      <c r="E804" s="13" t="s">
        <v>26</v>
      </c>
      <c r="F804" s="1"/>
      <c r="G804" s="1"/>
      <c r="H804" s="1"/>
      <c r="I804" s="1"/>
      <c r="J804" s="1"/>
      <c r="K804" s="1"/>
      <c r="L804" s="1"/>
      <c r="M804" s="1"/>
      <c r="N804" s="1"/>
    </row>
    <row r="805" spans="1:28" ht="15.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28" ht="15.6" x14ac:dyDescent="0.3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1:28" ht="15.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28" ht="15.6" x14ac:dyDescent="0.3">
      <c r="A808" s="1">
        <v>1111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R808">
        <f>AVERAGE(O811:O813)</f>
        <v>0</v>
      </c>
      <c r="S808">
        <f>AVERAGE(O814:O816)</f>
        <v>0</v>
      </c>
      <c r="T808">
        <f>O817</f>
        <v>0</v>
      </c>
      <c r="U808">
        <f>O818</f>
        <v>0</v>
      </c>
      <c r="V808">
        <f>O819</f>
        <v>0</v>
      </c>
      <c r="W808">
        <f>O820</f>
        <v>0</v>
      </c>
      <c r="X808">
        <f>O821</f>
        <v>0</v>
      </c>
      <c r="Y808">
        <f>O822</f>
        <v>0</v>
      </c>
      <c r="Z808">
        <f>O823</f>
        <v>0</v>
      </c>
      <c r="AA808">
        <f>O824</f>
        <v>0</v>
      </c>
      <c r="AB808">
        <f>SUM(Q811:Q824)</f>
        <v>0</v>
      </c>
    </row>
    <row r="809" spans="1:28" ht="15.6" x14ac:dyDescent="0.3">
      <c r="A809" s="2"/>
      <c r="B809" s="1" t="s">
        <v>133</v>
      </c>
      <c r="C809" s="1"/>
      <c r="D809" s="1" t="s">
        <v>1</v>
      </c>
      <c r="E809" s="3">
        <v>1</v>
      </c>
      <c r="F809" s="3">
        <v>2</v>
      </c>
      <c r="G809" s="3">
        <v>3</v>
      </c>
      <c r="H809" s="3">
        <v>4</v>
      </c>
      <c r="I809" s="3">
        <v>5</v>
      </c>
      <c r="J809" s="3">
        <v>6</v>
      </c>
      <c r="K809" s="3">
        <v>7</v>
      </c>
      <c r="L809" s="3">
        <v>8</v>
      </c>
      <c r="M809" s="3">
        <v>9</v>
      </c>
      <c r="N809" s="3">
        <v>10</v>
      </c>
      <c r="O809" t="s">
        <v>2</v>
      </c>
      <c r="P809" t="s">
        <v>3</v>
      </c>
      <c r="Q809" t="s">
        <v>4</v>
      </c>
      <c r="R809" t="s">
        <v>5</v>
      </c>
      <c r="S809" t="s">
        <v>6</v>
      </c>
      <c r="T809" t="s">
        <v>7</v>
      </c>
      <c r="U809" t="s">
        <v>8</v>
      </c>
      <c r="V809" t="s">
        <v>9</v>
      </c>
      <c r="W809" t="s">
        <v>10</v>
      </c>
      <c r="X809" t="s">
        <v>11</v>
      </c>
      <c r="Y809" t="s">
        <v>12</v>
      </c>
      <c r="Z809" t="s">
        <v>10</v>
      </c>
      <c r="AA809" t="s">
        <v>13</v>
      </c>
      <c r="AB809" t="s">
        <v>3</v>
      </c>
    </row>
    <row r="810" spans="1:28" ht="15.6" x14ac:dyDescent="0.3">
      <c r="A810" s="2"/>
      <c r="B810" s="1"/>
      <c r="C810" s="1" t="s">
        <v>14</v>
      </c>
      <c r="D810" s="4" t="s">
        <v>15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>
        <f t="shared" ref="O810:O825" si="70">AVERAGE(E810:N810)</f>
        <v>0</v>
      </c>
    </row>
    <row r="811" spans="1:28" ht="15.6" x14ac:dyDescent="0.3">
      <c r="A811" s="2"/>
      <c r="B811" s="1"/>
      <c r="C811" s="1"/>
      <c r="D811" s="4" t="s">
        <v>8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>
        <f t="shared" si="70"/>
        <v>0</v>
      </c>
      <c r="P811" s="1">
        <v>3</v>
      </c>
      <c r="Q811" s="1">
        <f t="shared" ref="Q811:Q824" si="71">P811*O811</f>
        <v>0</v>
      </c>
    </row>
    <row r="812" spans="1:28" ht="15.6" x14ac:dyDescent="0.3">
      <c r="A812" s="2"/>
      <c r="B812" s="1"/>
      <c r="C812" s="1"/>
      <c r="D812" s="4" t="s">
        <v>9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>
        <f t="shared" si="70"/>
        <v>0</v>
      </c>
      <c r="P812" s="1">
        <v>4</v>
      </c>
      <c r="Q812" s="1">
        <f t="shared" si="71"/>
        <v>0</v>
      </c>
    </row>
    <row r="813" spans="1:28" ht="15.6" x14ac:dyDescent="0.3">
      <c r="A813" s="2"/>
      <c r="B813" s="1"/>
      <c r="C813" s="1"/>
      <c r="D813" s="4" t="s">
        <v>10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>
        <f t="shared" si="70"/>
        <v>0</v>
      </c>
      <c r="P813" s="1">
        <v>6</v>
      </c>
      <c r="Q813" s="1">
        <f t="shared" si="71"/>
        <v>0</v>
      </c>
    </row>
    <row r="814" spans="1:28" ht="15.6" x14ac:dyDescent="0.3">
      <c r="A814" s="2"/>
      <c r="B814" s="1"/>
      <c r="C814" s="1"/>
      <c r="D814" s="4" t="s">
        <v>11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>
        <f t="shared" si="70"/>
        <v>0</v>
      </c>
      <c r="P814" s="1">
        <v>3</v>
      </c>
      <c r="Q814" s="1">
        <f t="shared" si="71"/>
        <v>0</v>
      </c>
    </row>
    <row r="815" spans="1:28" ht="15.6" x14ac:dyDescent="0.3">
      <c r="A815" s="2"/>
      <c r="B815" s="1"/>
      <c r="C815" s="1"/>
      <c r="D815" s="4" t="s">
        <v>12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>
        <f t="shared" si="70"/>
        <v>0</v>
      </c>
      <c r="P815" s="1">
        <v>4</v>
      </c>
      <c r="Q815" s="1">
        <f t="shared" si="71"/>
        <v>0</v>
      </c>
    </row>
    <row r="816" spans="1:28" ht="15.6" x14ac:dyDescent="0.3">
      <c r="A816" s="1"/>
      <c r="B816" s="1"/>
      <c r="C816" s="1"/>
      <c r="D816" s="4" t="s">
        <v>16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>
        <f t="shared" si="70"/>
        <v>0</v>
      </c>
      <c r="P816" s="1">
        <v>6</v>
      </c>
      <c r="Q816" s="1">
        <f t="shared" si="71"/>
        <v>0</v>
      </c>
    </row>
    <row r="817" spans="1:28" ht="15.6" x14ac:dyDescent="0.3">
      <c r="A817" s="1"/>
      <c r="B817" s="1"/>
      <c r="C817" s="1"/>
      <c r="D817" s="4" t="s">
        <v>17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>
        <f t="shared" si="70"/>
        <v>0</v>
      </c>
      <c r="P817">
        <v>4</v>
      </c>
      <c r="Q817" s="1">
        <f t="shared" si="71"/>
        <v>0</v>
      </c>
    </row>
    <row r="818" spans="1:28" ht="15.6" x14ac:dyDescent="0.3">
      <c r="A818" s="1"/>
      <c r="B818" s="1"/>
      <c r="C818" s="1" t="s">
        <v>18</v>
      </c>
      <c r="D818" s="6" t="s">
        <v>8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>
        <f t="shared" si="70"/>
        <v>0</v>
      </c>
      <c r="P818" s="1">
        <v>2</v>
      </c>
      <c r="Q818" s="1">
        <f t="shared" si="71"/>
        <v>0</v>
      </c>
    </row>
    <row r="819" spans="1:28" ht="15.6" x14ac:dyDescent="0.3">
      <c r="A819" s="1"/>
      <c r="B819" s="1"/>
      <c r="C819" s="1"/>
      <c r="D819" s="6" t="s">
        <v>9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>
        <f t="shared" si="70"/>
        <v>0</v>
      </c>
      <c r="P819" s="1">
        <v>3</v>
      </c>
      <c r="Q819" s="1">
        <f t="shared" si="71"/>
        <v>0</v>
      </c>
    </row>
    <row r="820" spans="1:28" ht="15.6" x14ac:dyDescent="0.3">
      <c r="A820" s="1"/>
      <c r="B820" s="1"/>
      <c r="C820" s="1"/>
      <c r="D820" s="6" t="s">
        <v>10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>
        <f t="shared" si="70"/>
        <v>0</v>
      </c>
      <c r="P820" s="1">
        <v>5</v>
      </c>
      <c r="Q820" s="1">
        <f t="shared" si="71"/>
        <v>0</v>
      </c>
    </row>
    <row r="821" spans="1:28" ht="15.6" x14ac:dyDescent="0.3">
      <c r="A821" s="1"/>
      <c r="B821" s="1"/>
      <c r="C821" s="1"/>
      <c r="D821" s="6" t="s">
        <v>11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>
        <f t="shared" si="70"/>
        <v>0</v>
      </c>
      <c r="P821" s="1">
        <v>2</v>
      </c>
      <c r="Q821" s="1">
        <f t="shared" si="71"/>
        <v>0</v>
      </c>
    </row>
    <row r="822" spans="1:28" ht="15.6" x14ac:dyDescent="0.3">
      <c r="A822" s="1"/>
      <c r="B822" s="1"/>
      <c r="C822" s="1"/>
      <c r="D822" s="6" t="s">
        <v>12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>
        <f t="shared" si="70"/>
        <v>0</v>
      </c>
      <c r="P822" s="1">
        <v>3</v>
      </c>
      <c r="Q822" s="1">
        <f t="shared" si="71"/>
        <v>0</v>
      </c>
    </row>
    <row r="823" spans="1:28" ht="15.6" x14ac:dyDescent="0.3">
      <c r="A823" s="1"/>
      <c r="B823" s="1"/>
      <c r="C823" s="1"/>
      <c r="D823" s="6" t="s">
        <v>16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>
        <f t="shared" si="70"/>
        <v>0</v>
      </c>
      <c r="P823" s="1">
        <v>5</v>
      </c>
      <c r="Q823" s="1">
        <f t="shared" si="71"/>
        <v>0</v>
      </c>
    </row>
    <row r="824" spans="1:28" ht="15.6" x14ac:dyDescent="0.3">
      <c r="A824" s="1"/>
      <c r="B824" s="1"/>
      <c r="C824" s="1" t="s">
        <v>13</v>
      </c>
      <c r="D824" s="8" t="s">
        <v>19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>
        <f t="shared" si="70"/>
        <v>0</v>
      </c>
      <c r="P824" s="1">
        <v>2</v>
      </c>
      <c r="Q824" s="1">
        <f t="shared" si="71"/>
        <v>0</v>
      </c>
    </row>
    <row r="825" spans="1:28" ht="15.6" x14ac:dyDescent="0.3">
      <c r="A825" s="1"/>
      <c r="B825" s="1"/>
      <c r="C825" s="1"/>
      <c r="D825" s="8" t="s">
        <v>20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>
        <f t="shared" si="70"/>
        <v>0</v>
      </c>
    </row>
    <row r="826" spans="1:28" ht="15.6" x14ac:dyDescent="0.3">
      <c r="A826" s="1"/>
      <c r="B826" s="1"/>
      <c r="C826" s="1"/>
      <c r="D826" s="10" t="s">
        <v>21</v>
      </c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1:28" ht="15.6" x14ac:dyDescent="0.3">
      <c r="A827" s="1"/>
      <c r="B827" s="1"/>
      <c r="C827" s="1"/>
      <c r="D827" s="12" t="s">
        <v>25</v>
      </c>
      <c r="E827" s="13"/>
      <c r="F827" s="1"/>
      <c r="G827" s="1"/>
      <c r="H827" s="1"/>
      <c r="I827" s="1"/>
      <c r="J827" s="1"/>
      <c r="K827" s="1"/>
      <c r="L827" s="1"/>
      <c r="M827" s="1"/>
      <c r="N827" s="1"/>
    </row>
    <row r="828" spans="1:28" ht="15.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28" ht="15.6" x14ac:dyDescent="0.3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1:28" ht="15.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28" ht="15.6" x14ac:dyDescent="0.3">
      <c r="A831" s="1">
        <v>1111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R831">
        <f>AVERAGE(O834:O836)</f>
        <v>0</v>
      </c>
      <c r="S831">
        <f>AVERAGE(O837:O839)</f>
        <v>0</v>
      </c>
      <c r="T831">
        <f>O840</f>
        <v>0</v>
      </c>
      <c r="U831">
        <f>O841</f>
        <v>0</v>
      </c>
      <c r="V831">
        <f>O842</f>
        <v>0</v>
      </c>
      <c r="W831">
        <f>O843</f>
        <v>0</v>
      </c>
      <c r="X831">
        <f>O844</f>
        <v>0</v>
      </c>
      <c r="Y831">
        <f>O845</f>
        <v>0</v>
      </c>
      <c r="Z831">
        <f>O846</f>
        <v>0</v>
      </c>
      <c r="AA831">
        <f>O847</f>
        <v>0</v>
      </c>
      <c r="AB831">
        <f>SUM(Q834:Q847)</f>
        <v>0</v>
      </c>
    </row>
    <row r="832" spans="1:28" ht="15.6" x14ac:dyDescent="0.3">
      <c r="A832" s="2"/>
      <c r="B832" s="1" t="s">
        <v>133</v>
      </c>
      <c r="C832" s="1"/>
      <c r="D832" s="1" t="s">
        <v>1</v>
      </c>
      <c r="E832" s="3">
        <v>1</v>
      </c>
      <c r="F832" s="3">
        <v>2</v>
      </c>
      <c r="G832" s="3">
        <v>3</v>
      </c>
      <c r="H832" s="3">
        <v>4</v>
      </c>
      <c r="I832" s="3">
        <v>5</v>
      </c>
      <c r="J832" s="3">
        <v>6</v>
      </c>
      <c r="K832" s="3">
        <v>7</v>
      </c>
      <c r="L832" s="3">
        <v>8</v>
      </c>
      <c r="M832" s="3">
        <v>9</v>
      </c>
      <c r="N832" s="3">
        <v>10</v>
      </c>
      <c r="O832" t="s">
        <v>2</v>
      </c>
      <c r="P832" t="s">
        <v>3</v>
      </c>
      <c r="Q832" t="s">
        <v>4</v>
      </c>
      <c r="R832" t="s">
        <v>5</v>
      </c>
      <c r="S832" t="s">
        <v>6</v>
      </c>
      <c r="T832" t="s">
        <v>7</v>
      </c>
      <c r="U832" t="s">
        <v>8</v>
      </c>
      <c r="V832" t="s">
        <v>9</v>
      </c>
      <c r="W832" t="s">
        <v>10</v>
      </c>
      <c r="X832" t="s">
        <v>11</v>
      </c>
      <c r="Y832" t="s">
        <v>12</v>
      </c>
      <c r="Z832" t="s">
        <v>10</v>
      </c>
      <c r="AA832" t="s">
        <v>13</v>
      </c>
      <c r="AB832" t="s">
        <v>3</v>
      </c>
    </row>
    <row r="833" spans="1:17" ht="15.6" x14ac:dyDescent="0.3">
      <c r="A833" s="2"/>
      <c r="B833" s="1"/>
      <c r="C833" s="1" t="s">
        <v>14</v>
      </c>
      <c r="D833" s="4" t="s">
        <v>15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>
        <f t="shared" ref="O833:O848" si="72">AVERAGE(E833:N833)</f>
        <v>0</v>
      </c>
    </row>
    <row r="834" spans="1:17" ht="15.6" x14ac:dyDescent="0.3">
      <c r="A834" s="2"/>
      <c r="B834" s="1"/>
      <c r="C834" s="1"/>
      <c r="D834" s="4" t="s">
        <v>8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>
        <f t="shared" si="72"/>
        <v>0</v>
      </c>
      <c r="P834" s="1">
        <v>3</v>
      </c>
      <c r="Q834" s="1">
        <f t="shared" ref="Q834:Q847" si="73">P834*O834</f>
        <v>0</v>
      </c>
    </row>
    <row r="835" spans="1:17" ht="15.6" x14ac:dyDescent="0.3">
      <c r="A835" s="2"/>
      <c r="B835" s="1"/>
      <c r="C835" s="1"/>
      <c r="D835" s="4" t="s">
        <v>9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>
        <f t="shared" si="72"/>
        <v>0</v>
      </c>
      <c r="P835" s="1">
        <v>4</v>
      </c>
      <c r="Q835" s="1">
        <f t="shared" si="73"/>
        <v>0</v>
      </c>
    </row>
    <row r="836" spans="1:17" ht="15.6" x14ac:dyDescent="0.3">
      <c r="A836" s="2"/>
      <c r="B836" s="1"/>
      <c r="C836" s="1"/>
      <c r="D836" s="4" t="s">
        <v>10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>
        <f t="shared" si="72"/>
        <v>0</v>
      </c>
      <c r="P836" s="1">
        <v>6</v>
      </c>
      <c r="Q836" s="1">
        <f t="shared" si="73"/>
        <v>0</v>
      </c>
    </row>
    <row r="837" spans="1:17" ht="15.6" x14ac:dyDescent="0.3">
      <c r="A837" s="2"/>
      <c r="B837" s="1"/>
      <c r="C837" s="1"/>
      <c r="D837" s="4" t="s">
        <v>11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>
        <f t="shared" si="72"/>
        <v>0</v>
      </c>
      <c r="P837" s="1">
        <v>3</v>
      </c>
      <c r="Q837" s="1">
        <f t="shared" si="73"/>
        <v>0</v>
      </c>
    </row>
    <row r="838" spans="1:17" ht="15.6" x14ac:dyDescent="0.3">
      <c r="A838" s="2"/>
      <c r="B838" s="1"/>
      <c r="C838" s="1"/>
      <c r="D838" s="4" t="s">
        <v>12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>
        <f t="shared" si="72"/>
        <v>0</v>
      </c>
      <c r="P838" s="1">
        <v>4</v>
      </c>
      <c r="Q838" s="1">
        <f t="shared" si="73"/>
        <v>0</v>
      </c>
    </row>
    <row r="839" spans="1:17" ht="15.6" x14ac:dyDescent="0.3">
      <c r="A839" s="1"/>
      <c r="B839" s="1"/>
      <c r="C839" s="1"/>
      <c r="D839" s="4" t="s">
        <v>16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>
        <f t="shared" si="72"/>
        <v>0</v>
      </c>
      <c r="P839" s="1">
        <v>6</v>
      </c>
      <c r="Q839" s="1">
        <f t="shared" si="73"/>
        <v>0</v>
      </c>
    </row>
    <row r="840" spans="1:17" ht="15.6" x14ac:dyDescent="0.3">
      <c r="A840" s="1"/>
      <c r="B840" s="1"/>
      <c r="C840" s="1"/>
      <c r="D840" s="4" t="s">
        <v>17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>
        <f t="shared" si="72"/>
        <v>0</v>
      </c>
      <c r="P840">
        <v>4</v>
      </c>
      <c r="Q840" s="1">
        <f t="shared" si="73"/>
        <v>0</v>
      </c>
    </row>
    <row r="841" spans="1:17" ht="15.6" x14ac:dyDescent="0.3">
      <c r="A841" s="1"/>
      <c r="B841" s="1"/>
      <c r="C841" s="1" t="s">
        <v>18</v>
      </c>
      <c r="D841" s="6" t="s">
        <v>8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>
        <f t="shared" si="72"/>
        <v>0</v>
      </c>
      <c r="P841" s="1">
        <v>2</v>
      </c>
      <c r="Q841" s="1">
        <f t="shared" si="73"/>
        <v>0</v>
      </c>
    </row>
    <row r="842" spans="1:17" ht="15.6" x14ac:dyDescent="0.3">
      <c r="A842" s="1"/>
      <c r="B842" s="1"/>
      <c r="C842" s="1"/>
      <c r="D842" s="6" t="s">
        <v>9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>
        <f t="shared" si="72"/>
        <v>0</v>
      </c>
      <c r="P842" s="1">
        <v>3</v>
      </c>
      <c r="Q842" s="1">
        <f t="shared" si="73"/>
        <v>0</v>
      </c>
    </row>
    <row r="843" spans="1:17" ht="15.6" x14ac:dyDescent="0.3">
      <c r="A843" s="1"/>
      <c r="B843" s="1"/>
      <c r="C843" s="1"/>
      <c r="D843" s="6" t="s">
        <v>10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>
        <f t="shared" si="72"/>
        <v>0</v>
      </c>
      <c r="P843" s="1">
        <v>5</v>
      </c>
      <c r="Q843" s="1">
        <f t="shared" si="73"/>
        <v>0</v>
      </c>
    </row>
    <row r="844" spans="1:17" ht="15.6" x14ac:dyDescent="0.3">
      <c r="A844" s="1"/>
      <c r="B844" s="1"/>
      <c r="C844" s="1"/>
      <c r="D844" s="6" t="s">
        <v>11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>
        <f t="shared" si="72"/>
        <v>0</v>
      </c>
      <c r="P844" s="1">
        <v>2</v>
      </c>
      <c r="Q844" s="1">
        <f t="shared" si="73"/>
        <v>0</v>
      </c>
    </row>
    <row r="845" spans="1:17" ht="15.6" x14ac:dyDescent="0.3">
      <c r="A845" s="1"/>
      <c r="B845" s="1"/>
      <c r="C845" s="1"/>
      <c r="D845" s="6" t="s">
        <v>12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>
        <f t="shared" si="72"/>
        <v>0</v>
      </c>
      <c r="P845" s="1">
        <v>3</v>
      </c>
      <c r="Q845" s="1">
        <f t="shared" si="73"/>
        <v>0</v>
      </c>
    </row>
    <row r="846" spans="1:17" ht="15.6" x14ac:dyDescent="0.3">
      <c r="A846" s="1"/>
      <c r="B846" s="1"/>
      <c r="C846" s="1"/>
      <c r="D846" s="6" t="s">
        <v>16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>
        <f t="shared" si="72"/>
        <v>0</v>
      </c>
      <c r="P846" s="1">
        <v>5</v>
      </c>
      <c r="Q846" s="1">
        <f t="shared" si="73"/>
        <v>0</v>
      </c>
    </row>
    <row r="847" spans="1:17" ht="15.6" x14ac:dyDescent="0.3">
      <c r="A847" s="1"/>
      <c r="B847" s="1"/>
      <c r="C847" s="1" t="s">
        <v>13</v>
      </c>
      <c r="D847" s="8" t="s">
        <v>19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>
        <f t="shared" si="72"/>
        <v>0</v>
      </c>
      <c r="P847" s="1">
        <v>2</v>
      </c>
      <c r="Q847" s="1">
        <f t="shared" si="73"/>
        <v>0</v>
      </c>
    </row>
    <row r="848" spans="1:17" ht="15.6" x14ac:dyDescent="0.3">
      <c r="A848" s="1"/>
      <c r="B848" s="1"/>
      <c r="C848" s="1"/>
      <c r="D848" s="8" t="s">
        <v>20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>
        <f t="shared" si="72"/>
        <v>0</v>
      </c>
    </row>
    <row r="849" spans="1:28" ht="15.6" x14ac:dyDescent="0.3">
      <c r="A849" s="1"/>
      <c r="B849" s="1"/>
      <c r="C849" s="1"/>
      <c r="D849" s="10" t="s">
        <v>21</v>
      </c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1:28" ht="15.6" x14ac:dyDescent="0.3">
      <c r="A850" s="1"/>
      <c r="B850" s="1"/>
      <c r="C850" s="1"/>
      <c r="D850" s="12" t="s">
        <v>25</v>
      </c>
      <c r="E850" s="13"/>
      <c r="F850" s="1"/>
      <c r="G850" s="1"/>
      <c r="H850" s="1"/>
      <c r="I850" s="1"/>
      <c r="J850" s="1"/>
      <c r="K850" s="1"/>
      <c r="L850" s="1"/>
      <c r="M850" s="1"/>
      <c r="N850" s="1"/>
    </row>
    <row r="851" spans="1:28" ht="15.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28" ht="15.6" x14ac:dyDescent="0.3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</row>
    <row r="853" spans="1:28" ht="15.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28" ht="15.6" x14ac:dyDescent="0.3">
      <c r="A854" s="1">
        <v>1111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R854">
        <f>AVERAGE(O857:O859)</f>
        <v>0</v>
      </c>
      <c r="S854">
        <f>AVERAGE(O860:O862)</f>
        <v>0</v>
      </c>
      <c r="T854">
        <f>O863</f>
        <v>0</v>
      </c>
      <c r="U854">
        <f>O864</f>
        <v>0</v>
      </c>
      <c r="V854">
        <f>O865</f>
        <v>0</v>
      </c>
      <c r="W854">
        <f>O866</f>
        <v>0</v>
      </c>
      <c r="X854">
        <f>O867</f>
        <v>0</v>
      </c>
      <c r="Y854">
        <f>O868</f>
        <v>0</v>
      </c>
      <c r="Z854">
        <f>O869</f>
        <v>0</v>
      </c>
      <c r="AA854">
        <f>O870</f>
        <v>0</v>
      </c>
      <c r="AB854">
        <f>SUM(Q857:Q870)</f>
        <v>0</v>
      </c>
    </row>
    <row r="855" spans="1:28" ht="15.6" x14ac:dyDescent="0.3">
      <c r="A855" s="2"/>
      <c r="B855" s="1" t="s">
        <v>133</v>
      </c>
      <c r="C855" s="1"/>
      <c r="D855" s="1" t="s">
        <v>1</v>
      </c>
      <c r="E855" s="3">
        <v>1</v>
      </c>
      <c r="F855" s="3">
        <v>2</v>
      </c>
      <c r="G855" s="3">
        <v>3</v>
      </c>
      <c r="H855" s="3">
        <v>4</v>
      </c>
      <c r="I855" s="3">
        <v>5</v>
      </c>
      <c r="J855" s="3">
        <v>6</v>
      </c>
      <c r="K855" s="3">
        <v>7</v>
      </c>
      <c r="L855" s="3">
        <v>8</v>
      </c>
      <c r="M855" s="3">
        <v>9</v>
      </c>
      <c r="N855" s="3">
        <v>10</v>
      </c>
      <c r="O855" t="s">
        <v>2</v>
      </c>
      <c r="P855" t="s">
        <v>3</v>
      </c>
      <c r="Q855" t="s">
        <v>4</v>
      </c>
      <c r="R855" t="s">
        <v>5</v>
      </c>
      <c r="S855" t="s">
        <v>6</v>
      </c>
      <c r="T855" t="s">
        <v>7</v>
      </c>
      <c r="U855" t="s">
        <v>8</v>
      </c>
      <c r="V855" t="s">
        <v>9</v>
      </c>
      <c r="W855" t="s">
        <v>10</v>
      </c>
      <c r="X855" t="s">
        <v>11</v>
      </c>
      <c r="Y855" t="s">
        <v>12</v>
      </c>
      <c r="Z855" t="s">
        <v>10</v>
      </c>
      <c r="AA855" t="s">
        <v>13</v>
      </c>
      <c r="AB855" t="s">
        <v>3</v>
      </c>
    </row>
    <row r="856" spans="1:28" ht="15.6" x14ac:dyDescent="0.3">
      <c r="A856" s="2"/>
      <c r="B856" s="1"/>
      <c r="C856" s="1" t="s">
        <v>14</v>
      </c>
      <c r="D856" s="4" t="s">
        <v>15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>
        <f t="shared" ref="O856:O871" si="74">AVERAGE(E856:N856)</f>
        <v>0</v>
      </c>
    </row>
    <row r="857" spans="1:28" ht="15.6" x14ac:dyDescent="0.3">
      <c r="A857" s="2"/>
      <c r="B857" s="1"/>
      <c r="C857" s="1"/>
      <c r="D857" s="4" t="s">
        <v>8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>
        <f t="shared" si="74"/>
        <v>0</v>
      </c>
      <c r="P857" s="1">
        <v>3</v>
      </c>
      <c r="Q857" s="1">
        <f t="shared" ref="Q857:Q870" si="75">P857*O857</f>
        <v>0</v>
      </c>
    </row>
    <row r="858" spans="1:28" ht="15.6" x14ac:dyDescent="0.3">
      <c r="A858" s="2"/>
      <c r="B858" s="1"/>
      <c r="C858" s="1"/>
      <c r="D858" s="4" t="s">
        <v>9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>
        <f t="shared" si="74"/>
        <v>0</v>
      </c>
      <c r="P858" s="1">
        <v>4</v>
      </c>
      <c r="Q858" s="1">
        <f t="shared" si="75"/>
        <v>0</v>
      </c>
    </row>
    <row r="859" spans="1:28" ht="15.6" x14ac:dyDescent="0.3">
      <c r="A859" s="2"/>
      <c r="B859" s="1"/>
      <c r="C859" s="1"/>
      <c r="D859" s="4" t="s">
        <v>10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>
        <f t="shared" si="74"/>
        <v>0</v>
      </c>
      <c r="P859" s="1">
        <v>6</v>
      </c>
      <c r="Q859" s="1">
        <f t="shared" si="75"/>
        <v>0</v>
      </c>
    </row>
    <row r="860" spans="1:28" ht="15.6" x14ac:dyDescent="0.3">
      <c r="A860" s="2"/>
      <c r="B860" s="1"/>
      <c r="C860" s="1"/>
      <c r="D860" s="4" t="s">
        <v>11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>
        <f t="shared" si="74"/>
        <v>0</v>
      </c>
      <c r="P860" s="1">
        <v>3</v>
      </c>
      <c r="Q860" s="1">
        <f t="shared" si="75"/>
        <v>0</v>
      </c>
    </row>
    <row r="861" spans="1:28" ht="15.6" x14ac:dyDescent="0.3">
      <c r="A861" s="2"/>
      <c r="B861" s="1"/>
      <c r="C861" s="1"/>
      <c r="D861" s="4" t="s">
        <v>12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>
        <f t="shared" si="74"/>
        <v>0</v>
      </c>
      <c r="P861" s="1">
        <v>4</v>
      </c>
      <c r="Q861" s="1">
        <f t="shared" si="75"/>
        <v>0</v>
      </c>
    </row>
    <row r="862" spans="1:28" ht="15.6" x14ac:dyDescent="0.3">
      <c r="A862" s="1"/>
      <c r="B862" s="1"/>
      <c r="C862" s="1"/>
      <c r="D862" s="4" t="s">
        <v>16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>
        <f t="shared" si="74"/>
        <v>0</v>
      </c>
      <c r="P862" s="1">
        <v>6</v>
      </c>
      <c r="Q862" s="1">
        <f t="shared" si="75"/>
        <v>0</v>
      </c>
    </row>
    <row r="863" spans="1:28" ht="15.6" x14ac:dyDescent="0.3">
      <c r="A863" s="1"/>
      <c r="B863" s="1"/>
      <c r="C863" s="1"/>
      <c r="D863" s="4" t="s">
        <v>17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>
        <f t="shared" si="74"/>
        <v>0</v>
      </c>
      <c r="P863">
        <v>4</v>
      </c>
      <c r="Q863" s="1">
        <f t="shared" si="75"/>
        <v>0</v>
      </c>
    </row>
    <row r="864" spans="1:28" ht="15.6" x14ac:dyDescent="0.3">
      <c r="A864" s="1"/>
      <c r="B864" s="1"/>
      <c r="C864" s="1" t="s">
        <v>18</v>
      </c>
      <c r="D864" s="6" t="s">
        <v>8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>
        <f t="shared" si="74"/>
        <v>0</v>
      </c>
      <c r="P864" s="1">
        <v>2</v>
      </c>
      <c r="Q864" s="1">
        <f t="shared" si="75"/>
        <v>0</v>
      </c>
    </row>
    <row r="865" spans="1:28" ht="15.6" x14ac:dyDescent="0.3">
      <c r="A865" s="1"/>
      <c r="B865" s="1"/>
      <c r="C865" s="1"/>
      <c r="D865" s="6" t="s">
        <v>9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>
        <f t="shared" si="74"/>
        <v>0</v>
      </c>
      <c r="P865" s="1">
        <v>3</v>
      </c>
      <c r="Q865" s="1">
        <f t="shared" si="75"/>
        <v>0</v>
      </c>
    </row>
    <row r="866" spans="1:28" ht="15.6" x14ac:dyDescent="0.3">
      <c r="A866" s="1"/>
      <c r="B866" s="1"/>
      <c r="C866" s="1"/>
      <c r="D866" s="6" t="s">
        <v>10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>
        <f t="shared" si="74"/>
        <v>0</v>
      </c>
      <c r="P866" s="1">
        <v>5</v>
      </c>
      <c r="Q866" s="1">
        <f t="shared" si="75"/>
        <v>0</v>
      </c>
    </row>
    <row r="867" spans="1:28" ht="15.6" x14ac:dyDescent="0.3">
      <c r="A867" s="1"/>
      <c r="B867" s="1"/>
      <c r="C867" s="1"/>
      <c r="D867" s="6" t="s">
        <v>11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>
        <f t="shared" si="74"/>
        <v>0</v>
      </c>
      <c r="P867" s="1">
        <v>2</v>
      </c>
      <c r="Q867" s="1">
        <f t="shared" si="75"/>
        <v>0</v>
      </c>
    </row>
    <row r="868" spans="1:28" ht="15.6" x14ac:dyDescent="0.3">
      <c r="A868" s="1"/>
      <c r="B868" s="1"/>
      <c r="C868" s="1"/>
      <c r="D868" s="6" t="s">
        <v>12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>
        <f t="shared" si="74"/>
        <v>0</v>
      </c>
      <c r="P868" s="1">
        <v>3</v>
      </c>
      <c r="Q868" s="1">
        <f t="shared" si="75"/>
        <v>0</v>
      </c>
    </row>
    <row r="869" spans="1:28" ht="15.6" x14ac:dyDescent="0.3">
      <c r="A869" s="1"/>
      <c r="B869" s="1"/>
      <c r="C869" s="1"/>
      <c r="D869" s="6" t="s">
        <v>16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>
        <f t="shared" si="74"/>
        <v>0</v>
      </c>
      <c r="P869" s="1">
        <v>5</v>
      </c>
      <c r="Q869" s="1">
        <f t="shared" si="75"/>
        <v>0</v>
      </c>
    </row>
    <row r="870" spans="1:28" ht="15.6" x14ac:dyDescent="0.3">
      <c r="A870" s="1"/>
      <c r="B870" s="1"/>
      <c r="C870" s="1" t="s">
        <v>13</v>
      </c>
      <c r="D870" s="8" t="s">
        <v>19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>
        <f t="shared" si="74"/>
        <v>0</v>
      </c>
      <c r="P870" s="1">
        <v>2</v>
      </c>
      <c r="Q870" s="1">
        <f t="shared" si="75"/>
        <v>0</v>
      </c>
    </row>
    <row r="871" spans="1:28" ht="15.6" x14ac:dyDescent="0.3">
      <c r="A871" s="1"/>
      <c r="B871" s="1"/>
      <c r="C871" s="1"/>
      <c r="D871" s="8" t="s">
        <v>20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>
        <f t="shared" si="74"/>
        <v>0</v>
      </c>
    </row>
    <row r="872" spans="1:28" ht="15.6" x14ac:dyDescent="0.3">
      <c r="A872" s="1"/>
      <c r="B872" s="1"/>
      <c r="C872" s="1"/>
      <c r="D872" s="10" t="s">
        <v>21</v>
      </c>
      <c r="E872" s="11"/>
      <c r="F872" s="11"/>
      <c r="G872" s="11"/>
      <c r="H872" s="11"/>
      <c r="I872" s="11"/>
      <c r="J872" s="11"/>
      <c r="K872" s="11"/>
      <c r="L872" s="11"/>
      <c r="M872" s="11"/>
      <c r="N872" s="11"/>
    </row>
    <row r="873" spans="1:28" ht="15.6" x14ac:dyDescent="0.3">
      <c r="A873" s="1"/>
      <c r="B873" s="1"/>
      <c r="C873" s="1"/>
      <c r="D873" s="12" t="s">
        <v>25</v>
      </c>
      <c r="E873" s="13"/>
      <c r="F873" s="1"/>
      <c r="G873" s="1"/>
      <c r="H873" s="1"/>
      <c r="I873" s="1"/>
      <c r="J873" s="1"/>
      <c r="K873" s="1"/>
      <c r="L873" s="1"/>
      <c r="M873" s="1"/>
      <c r="N873" s="1"/>
    </row>
    <row r="874" spans="1:28" ht="15.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28" ht="15.6" x14ac:dyDescent="0.3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</row>
    <row r="876" spans="1:28" ht="15.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28" ht="15.6" x14ac:dyDescent="0.3">
      <c r="A877" s="1">
        <v>1111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R877">
        <f>AVERAGE(O880:O882)</f>
        <v>0</v>
      </c>
      <c r="S877">
        <f>AVERAGE(O883:O885)</f>
        <v>0</v>
      </c>
      <c r="T877">
        <f>O886</f>
        <v>0</v>
      </c>
      <c r="U877">
        <f>O887</f>
        <v>0</v>
      </c>
      <c r="V877">
        <f>O888</f>
        <v>0</v>
      </c>
      <c r="W877">
        <f>O889</f>
        <v>0</v>
      </c>
      <c r="X877">
        <f>O890</f>
        <v>0</v>
      </c>
      <c r="Y877">
        <f>O891</f>
        <v>0</v>
      </c>
      <c r="Z877">
        <f>O892</f>
        <v>0</v>
      </c>
      <c r="AA877">
        <f>O893</f>
        <v>0</v>
      </c>
      <c r="AB877">
        <f>SUM(Q880:Q893)</f>
        <v>0</v>
      </c>
    </row>
    <row r="878" spans="1:28" ht="15.6" x14ac:dyDescent="0.3">
      <c r="A878" s="2"/>
      <c r="B878" s="1" t="s">
        <v>133</v>
      </c>
      <c r="C878" s="1"/>
      <c r="D878" s="1" t="s">
        <v>1</v>
      </c>
      <c r="E878" s="3">
        <v>1</v>
      </c>
      <c r="F878" s="3">
        <v>2</v>
      </c>
      <c r="G878" s="3">
        <v>3</v>
      </c>
      <c r="H878" s="3">
        <v>4</v>
      </c>
      <c r="I878" s="3">
        <v>5</v>
      </c>
      <c r="J878" s="3">
        <v>6</v>
      </c>
      <c r="K878" s="3">
        <v>7</v>
      </c>
      <c r="L878" s="3">
        <v>8</v>
      </c>
      <c r="M878" s="3">
        <v>9</v>
      </c>
      <c r="N878" s="3">
        <v>10</v>
      </c>
      <c r="O878" t="s">
        <v>2</v>
      </c>
      <c r="P878" t="s">
        <v>3</v>
      </c>
      <c r="Q878" t="s">
        <v>4</v>
      </c>
      <c r="R878" t="s">
        <v>5</v>
      </c>
      <c r="S878" t="s">
        <v>6</v>
      </c>
      <c r="T878" t="s">
        <v>7</v>
      </c>
      <c r="U878" t="s">
        <v>8</v>
      </c>
      <c r="V878" t="s">
        <v>9</v>
      </c>
      <c r="W878" t="s">
        <v>10</v>
      </c>
      <c r="X878" t="s">
        <v>11</v>
      </c>
      <c r="Y878" t="s">
        <v>12</v>
      </c>
      <c r="Z878" t="s">
        <v>10</v>
      </c>
      <c r="AA878" t="s">
        <v>13</v>
      </c>
      <c r="AB878" t="s">
        <v>3</v>
      </c>
    </row>
    <row r="879" spans="1:28" ht="15.6" x14ac:dyDescent="0.3">
      <c r="A879" s="2"/>
      <c r="B879" s="1"/>
      <c r="C879" s="1" t="s">
        <v>14</v>
      </c>
      <c r="D879" s="4" t="s">
        <v>15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>
        <f t="shared" ref="O879:O894" si="76">AVERAGE(E879:N879)</f>
        <v>0</v>
      </c>
    </row>
    <row r="880" spans="1:28" ht="15.6" x14ac:dyDescent="0.3">
      <c r="A880" s="2"/>
      <c r="B880" s="1"/>
      <c r="C880" s="1"/>
      <c r="D880" s="4" t="s">
        <v>8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>
        <f t="shared" si="76"/>
        <v>0</v>
      </c>
      <c r="P880" s="1">
        <v>3</v>
      </c>
      <c r="Q880" s="1">
        <f t="shared" ref="Q880:Q893" si="77">P880*O880</f>
        <v>0</v>
      </c>
    </row>
    <row r="881" spans="1:17" ht="15.6" x14ac:dyDescent="0.3">
      <c r="A881" s="2"/>
      <c r="B881" s="1"/>
      <c r="C881" s="1"/>
      <c r="D881" s="4" t="s">
        <v>9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>
        <f t="shared" si="76"/>
        <v>0</v>
      </c>
      <c r="P881" s="1">
        <v>4</v>
      </c>
      <c r="Q881" s="1">
        <f t="shared" si="77"/>
        <v>0</v>
      </c>
    </row>
    <row r="882" spans="1:17" ht="15.6" x14ac:dyDescent="0.3">
      <c r="A882" s="2"/>
      <c r="B882" s="1"/>
      <c r="C882" s="1"/>
      <c r="D882" s="4" t="s">
        <v>10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O882">
        <f t="shared" si="76"/>
        <v>0</v>
      </c>
      <c r="P882" s="1">
        <v>6</v>
      </c>
      <c r="Q882" s="1">
        <f t="shared" si="77"/>
        <v>0</v>
      </c>
    </row>
    <row r="883" spans="1:17" ht="15.6" x14ac:dyDescent="0.3">
      <c r="A883" s="2"/>
      <c r="B883" s="1"/>
      <c r="C883" s="1"/>
      <c r="D883" s="4" t="s">
        <v>11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  <c r="K883" s="5">
        <v>0</v>
      </c>
      <c r="L883" s="5">
        <v>0</v>
      </c>
      <c r="M883" s="5">
        <v>0</v>
      </c>
      <c r="N883" s="5">
        <v>0</v>
      </c>
      <c r="O883">
        <f t="shared" si="76"/>
        <v>0</v>
      </c>
      <c r="P883" s="1">
        <v>3</v>
      </c>
      <c r="Q883" s="1">
        <f t="shared" si="77"/>
        <v>0</v>
      </c>
    </row>
    <row r="884" spans="1:17" ht="15.6" x14ac:dyDescent="0.3">
      <c r="A884" s="2"/>
      <c r="B884" s="1"/>
      <c r="C884" s="1"/>
      <c r="D884" s="4" t="s">
        <v>12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>
        <f t="shared" si="76"/>
        <v>0</v>
      </c>
      <c r="P884" s="1">
        <v>4</v>
      </c>
      <c r="Q884" s="1">
        <f t="shared" si="77"/>
        <v>0</v>
      </c>
    </row>
    <row r="885" spans="1:17" ht="15.6" x14ac:dyDescent="0.3">
      <c r="A885" s="1"/>
      <c r="B885" s="1"/>
      <c r="C885" s="1"/>
      <c r="D885" s="4" t="s">
        <v>16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>
        <f t="shared" si="76"/>
        <v>0</v>
      </c>
      <c r="P885" s="1">
        <v>6</v>
      </c>
      <c r="Q885" s="1">
        <f t="shared" si="77"/>
        <v>0</v>
      </c>
    </row>
    <row r="886" spans="1:17" ht="15.6" x14ac:dyDescent="0.3">
      <c r="A886" s="1"/>
      <c r="B886" s="1"/>
      <c r="C886" s="1"/>
      <c r="D886" s="4" t="s">
        <v>17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>
        <f t="shared" si="76"/>
        <v>0</v>
      </c>
      <c r="P886">
        <v>4</v>
      </c>
      <c r="Q886" s="1">
        <f t="shared" si="77"/>
        <v>0</v>
      </c>
    </row>
    <row r="887" spans="1:17" ht="15.6" x14ac:dyDescent="0.3">
      <c r="A887" s="1"/>
      <c r="B887" s="1"/>
      <c r="C887" s="1" t="s">
        <v>18</v>
      </c>
      <c r="D887" s="6" t="s">
        <v>8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>
        <f t="shared" si="76"/>
        <v>0</v>
      </c>
      <c r="P887" s="1">
        <v>2</v>
      </c>
      <c r="Q887" s="1">
        <f t="shared" si="77"/>
        <v>0</v>
      </c>
    </row>
    <row r="888" spans="1:17" ht="15.6" x14ac:dyDescent="0.3">
      <c r="A888" s="1"/>
      <c r="B888" s="1"/>
      <c r="C888" s="1"/>
      <c r="D888" s="6" t="s">
        <v>9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>
        <f t="shared" si="76"/>
        <v>0</v>
      </c>
      <c r="P888" s="1">
        <v>3</v>
      </c>
      <c r="Q888" s="1">
        <f t="shared" si="77"/>
        <v>0</v>
      </c>
    </row>
    <row r="889" spans="1:17" ht="15.6" x14ac:dyDescent="0.3">
      <c r="A889" s="1"/>
      <c r="B889" s="1"/>
      <c r="C889" s="1"/>
      <c r="D889" s="6" t="s">
        <v>10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>
        <f t="shared" si="76"/>
        <v>0</v>
      </c>
      <c r="P889" s="1">
        <v>5</v>
      </c>
      <c r="Q889" s="1">
        <f t="shared" si="77"/>
        <v>0</v>
      </c>
    </row>
    <row r="890" spans="1:17" ht="15.6" x14ac:dyDescent="0.3">
      <c r="A890" s="1"/>
      <c r="B890" s="1"/>
      <c r="C890" s="1"/>
      <c r="D890" s="6" t="s">
        <v>11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>
        <f t="shared" si="76"/>
        <v>0</v>
      </c>
      <c r="P890" s="1">
        <v>2</v>
      </c>
      <c r="Q890" s="1">
        <f t="shared" si="77"/>
        <v>0</v>
      </c>
    </row>
    <row r="891" spans="1:17" ht="15.6" x14ac:dyDescent="0.3">
      <c r="A891" s="1"/>
      <c r="B891" s="1"/>
      <c r="C891" s="1"/>
      <c r="D891" s="6" t="s">
        <v>12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>
        <f t="shared" si="76"/>
        <v>0</v>
      </c>
      <c r="P891" s="1">
        <v>3</v>
      </c>
      <c r="Q891" s="1">
        <f t="shared" si="77"/>
        <v>0</v>
      </c>
    </row>
    <row r="892" spans="1:17" ht="15.6" x14ac:dyDescent="0.3">
      <c r="A892" s="1"/>
      <c r="B892" s="1"/>
      <c r="C892" s="1"/>
      <c r="D892" s="6" t="s">
        <v>16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>
        <f t="shared" si="76"/>
        <v>0</v>
      </c>
      <c r="P892" s="1">
        <v>5</v>
      </c>
      <c r="Q892" s="1">
        <f t="shared" si="77"/>
        <v>0</v>
      </c>
    </row>
    <row r="893" spans="1:17" ht="15.6" x14ac:dyDescent="0.3">
      <c r="A893" s="1"/>
      <c r="B893" s="1"/>
      <c r="C893" s="1" t="s">
        <v>13</v>
      </c>
      <c r="D893" s="8" t="s">
        <v>19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>
        <f t="shared" si="76"/>
        <v>0</v>
      </c>
      <c r="P893" s="1">
        <v>2</v>
      </c>
      <c r="Q893" s="1">
        <f t="shared" si="77"/>
        <v>0</v>
      </c>
    </row>
    <row r="894" spans="1:17" ht="15.6" x14ac:dyDescent="0.3">
      <c r="A894" s="1"/>
      <c r="B894" s="1"/>
      <c r="C894" s="1"/>
      <c r="D894" s="8" t="s">
        <v>20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>
        <f t="shared" si="76"/>
        <v>0</v>
      </c>
    </row>
    <row r="895" spans="1:17" ht="15.6" x14ac:dyDescent="0.3">
      <c r="A895" s="1"/>
      <c r="B895" s="1"/>
      <c r="C895" s="1"/>
      <c r="D895" s="10" t="s">
        <v>21</v>
      </c>
      <c r="E895" s="11"/>
      <c r="F895" s="11"/>
      <c r="G895" s="11"/>
      <c r="H895" s="11"/>
      <c r="I895" s="11"/>
      <c r="J895" s="11"/>
      <c r="K895" s="11"/>
      <c r="L895" s="11"/>
      <c r="M895" s="11"/>
      <c r="N895" s="11"/>
    </row>
    <row r="896" spans="1:17" ht="15.6" x14ac:dyDescent="0.3">
      <c r="A896" s="1"/>
      <c r="B896" s="1"/>
      <c r="C896" s="1"/>
      <c r="D896" s="12" t="s">
        <v>25</v>
      </c>
      <c r="E896" s="13"/>
      <c r="F896" s="1"/>
      <c r="G896" s="1"/>
      <c r="H896" s="1"/>
      <c r="I896" s="1"/>
      <c r="J896" s="1"/>
      <c r="K896" s="1"/>
      <c r="L896" s="1"/>
      <c r="M896" s="1"/>
      <c r="N896" s="1"/>
    </row>
    <row r="897" spans="1:28" ht="15.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28" ht="15.6" x14ac:dyDescent="0.3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</row>
    <row r="899" spans="1:28" ht="15.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28" ht="15.6" x14ac:dyDescent="0.3">
      <c r="A900" s="1">
        <v>1111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R900">
        <f>AVERAGE(O903:O905)</f>
        <v>0</v>
      </c>
      <c r="S900">
        <f>AVERAGE(O906:O908)</f>
        <v>0</v>
      </c>
      <c r="T900">
        <f>O909</f>
        <v>0</v>
      </c>
      <c r="U900">
        <f>O910</f>
        <v>0</v>
      </c>
      <c r="V900">
        <f>O911</f>
        <v>0</v>
      </c>
      <c r="W900">
        <f>O912</f>
        <v>0</v>
      </c>
      <c r="X900">
        <f>O913</f>
        <v>0</v>
      </c>
      <c r="Y900">
        <f>O914</f>
        <v>0</v>
      </c>
      <c r="Z900">
        <f>O915</f>
        <v>0</v>
      </c>
      <c r="AA900">
        <f>O916</f>
        <v>0</v>
      </c>
      <c r="AB900">
        <f>SUM(Q903:Q916)</f>
        <v>0</v>
      </c>
    </row>
    <row r="901" spans="1:28" ht="15.6" x14ac:dyDescent="0.3">
      <c r="A901" s="2"/>
      <c r="B901" s="1" t="s">
        <v>133</v>
      </c>
      <c r="C901" s="1"/>
      <c r="D901" s="1" t="s">
        <v>1</v>
      </c>
      <c r="E901" s="3">
        <v>1</v>
      </c>
      <c r="F901" s="3">
        <v>2</v>
      </c>
      <c r="G901" s="3">
        <v>3</v>
      </c>
      <c r="H901" s="3">
        <v>4</v>
      </c>
      <c r="I901" s="3">
        <v>5</v>
      </c>
      <c r="J901" s="3">
        <v>6</v>
      </c>
      <c r="K901" s="3">
        <v>7</v>
      </c>
      <c r="L901" s="3">
        <v>8</v>
      </c>
      <c r="M901" s="3">
        <v>9</v>
      </c>
      <c r="N901" s="3">
        <v>10</v>
      </c>
      <c r="O901" t="s">
        <v>2</v>
      </c>
      <c r="P901" t="s">
        <v>3</v>
      </c>
      <c r="Q901" t="s">
        <v>4</v>
      </c>
      <c r="R901" t="s">
        <v>5</v>
      </c>
      <c r="S901" t="s">
        <v>6</v>
      </c>
      <c r="T901" t="s">
        <v>7</v>
      </c>
      <c r="U901" t="s">
        <v>8</v>
      </c>
      <c r="V901" t="s">
        <v>9</v>
      </c>
      <c r="W901" t="s">
        <v>10</v>
      </c>
      <c r="X901" t="s">
        <v>11</v>
      </c>
      <c r="Y901" t="s">
        <v>12</v>
      </c>
      <c r="Z901" t="s">
        <v>10</v>
      </c>
      <c r="AA901" t="s">
        <v>13</v>
      </c>
      <c r="AB901" t="s">
        <v>3</v>
      </c>
    </row>
    <row r="902" spans="1:28" ht="15.6" x14ac:dyDescent="0.3">
      <c r="A902" s="2"/>
      <c r="B902" s="1"/>
      <c r="C902" s="1" t="s">
        <v>14</v>
      </c>
      <c r="D902" s="4" t="s">
        <v>15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>
        <f t="shared" ref="O902:O917" si="78">AVERAGE(E902:N902)</f>
        <v>0</v>
      </c>
    </row>
    <row r="903" spans="1:28" ht="15.6" x14ac:dyDescent="0.3">
      <c r="A903" s="2"/>
      <c r="B903" s="1"/>
      <c r="C903" s="1"/>
      <c r="D903" s="4" t="s">
        <v>8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>
        <f t="shared" si="78"/>
        <v>0</v>
      </c>
      <c r="P903" s="1">
        <v>3</v>
      </c>
      <c r="Q903" s="1">
        <f t="shared" ref="Q903:Q916" si="79">P903*O903</f>
        <v>0</v>
      </c>
    </row>
    <row r="904" spans="1:28" ht="15.6" x14ac:dyDescent="0.3">
      <c r="A904" s="2"/>
      <c r="B904" s="1"/>
      <c r="C904" s="1"/>
      <c r="D904" s="4" t="s">
        <v>9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>
        <f t="shared" si="78"/>
        <v>0</v>
      </c>
      <c r="P904" s="1">
        <v>4</v>
      </c>
      <c r="Q904" s="1">
        <f t="shared" si="79"/>
        <v>0</v>
      </c>
    </row>
    <row r="905" spans="1:28" ht="15.6" x14ac:dyDescent="0.3">
      <c r="A905" s="2"/>
      <c r="B905" s="1"/>
      <c r="C905" s="1"/>
      <c r="D905" s="4" t="s">
        <v>10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>
        <f t="shared" si="78"/>
        <v>0</v>
      </c>
      <c r="P905" s="1">
        <v>6</v>
      </c>
      <c r="Q905" s="1">
        <f t="shared" si="79"/>
        <v>0</v>
      </c>
    </row>
    <row r="906" spans="1:28" ht="15.6" x14ac:dyDescent="0.3">
      <c r="A906" s="2"/>
      <c r="B906" s="1"/>
      <c r="C906" s="1"/>
      <c r="D906" s="4" t="s">
        <v>11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>
        <f t="shared" si="78"/>
        <v>0</v>
      </c>
      <c r="P906" s="1">
        <v>3</v>
      </c>
      <c r="Q906" s="1">
        <f t="shared" si="79"/>
        <v>0</v>
      </c>
    </row>
    <row r="907" spans="1:28" ht="15.6" x14ac:dyDescent="0.3">
      <c r="A907" s="2"/>
      <c r="B907" s="1"/>
      <c r="C907" s="1"/>
      <c r="D907" s="4" t="s">
        <v>12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>
        <f t="shared" si="78"/>
        <v>0</v>
      </c>
      <c r="P907" s="1">
        <v>4</v>
      </c>
      <c r="Q907" s="1">
        <f t="shared" si="79"/>
        <v>0</v>
      </c>
    </row>
    <row r="908" spans="1:28" ht="15.6" x14ac:dyDescent="0.3">
      <c r="A908" s="1"/>
      <c r="B908" s="1"/>
      <c r="C908" s="1"/>
      <c r="D908" s="4" t="s">
        <v>16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>
        <f t="shared" si="78"/>
        <v>0</v>
      </c>
      <c r="P908" s="1">
        <v>6</v>
      </c>
      <c r="Q908" s="1">
        <f t="shared" si="79"/>
        <v>0</v>
      </c>
    </row>
    <row r="909" spans="1:28" ht="15.6" x14ac:dyDescent="0.3">
      <c r="A909" s="1"/>
      <c r="B909" s="1"/>
      <c r="C909" s="1"/>
      <c r="D909" s="4" t="s">
        <v>17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>
        <f t="shared" si="78"/>
        <v>0</v>
      </c>
      <c r="P909">
        <v>4</v>
      </c>
      <c r="Q909" s="1">
        <f t="shared" si="79"/>
        <v>0</v>
      </c>
    </row>
    <row r="910" spans="1:28" ht="15.6" x14ac:dyDescent="0.3">
      <c r="A910" s="1"/>
      <c r="B910" s="1"/>
      <c r="C910" s="1" t="s">
        <v>18</v>
      </c>
      <c r="D910" s="6" t="s">
        <v>8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>
        <f t="shared" si="78"/>
        <v>0</v>
      </c>
      <c r="P910" s="1">
        <v>2</v>
      </c>
      <c r="Q910" s="1">
        <f t="shared" si="79"/>
        <v>0</v>
      </c>
    </row>
    <row r="911" spans="1:28" ht="15.6" x14ac:dyDescent="0.3">
      <c r="A911" s="1"/>
      <c r="B911" s="1"/>
      <c r="C911" s="1"/>
      <c r="D911" s="6" t="s">
        <v>9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>
        <f t="shared" si="78"/>
        <v>0</v>
      </c>
      <c r="P911" s="1">
        <v>3</v>
      </c>
      <c r="Q911" s="1">
        <f t="shared" si="79"/>
        <v>0</v>
      </c>
    </row>
    <row r="912" spans="1:28" ht="15.6" x14ac:dyDescent="0.3">
      <c r="A912" s="1"/>
      <c r="B912" s="1"/>
      <c r="C912" s="1"/>
      <c r="D912" s="6" t="s">
        <v>10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>
        <f t="shared" si="78"/>
        <v>0</v>
      </c>
      <c r="P912" s="1">
        <v>5</v>
      </c>
      <c r="Q912" s="1">
        <f t="shared" si="79"/>
        <v>0</v>
      </c>
    </row>
    <row r="913" spans="1:28" ht="15.6" x14ac:dyDescent="0.3">
      <c r="A913" s="1"/>
      <c r="B913" s="1"/>
      <c r="C913" s="1"/>
      <c r="D913" s="6" t="s">
        <v>11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>
        <f t="shared" si="78"/>
        <v>0</v>
      </c>
      <c r="P913" s="1">
        <v>2</v>
      </c>
      <c r="Q913" s="1">
        <f t="shared" si="79"/>
        <v>0</v>
      </c>
    </row>
    <row r="914" spans="1:28" ht="15.6" x14ac:dyDescent="0.3">
      <c r="A914" s="1"/>
      <c r="B914" s="1"/>
      <c r="C914" s="1"/>
      <c r="D914" s="6" t="s">
        <v>12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>
        <f t="shared" si="78"/>
        <v>0</v>
      </c>
      <c r="P914" s="1">
        <v>3</v>
      </c>
      <c r="Q914" s="1">
        <f t="shared" si="79"/>
        <v>0</v>
      </c>
    </row>
    <row r="915" spans="1:28" ht="15.6" x14ac:dyDescent="0.3">
      <c r="A915" s="1"/>
      <c r="B915" s="1"/>
      <c r="C915" s="1"/>
      <c r="D915" s="6" t="s">
        <v>16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>
        <f t="shared" si="78"/>
        <v>0</v>
      </c>
      <c r="P915" s="1">
        <v>5</v>
      </c>
      <c r="Q915" s="1">
        <f t="shared" si="79"/>
        <v>0</v>
      </c>
    </row>
    <row r="916" spans="1:28" ht="15.6" x14ac:dyDescent="0.3">
      <c r="A916" s="1"/>
      <c r="B916" s="1"/>
      <c r="C916" s="1" t="s">
        <v>13</v>
      </c>
      <c r="D916" s="8" t="s">
        <v>19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>
        <f t="shared" si="78"/>
        <v>0</v>
      </c>
      <c r="P916" s="1">
        <v>2</v>
      </c>
      <c r="Q916" s="1">
        <f t="shared" si="79"/>
        <v>0</v>
      </c>
    </row>
    <row r="917" spans="1:28" ht="15.6" x14ac:dyDescent="0.3">
      <c r="A917" s="1"/>
      <c r="B917" s="1"/>
      <c r="C917" s="1"/>
      <c r="D917" s="8" t="s">
        <v>20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>
        <f t="shared" si="78"/>
        <v>0</v>
      </c>
    </row>
    <row r="918" spans="1:28" ht="15.6" x14ac:dyDescent="0.3">
      <c r="A918" s="1"/>
      <c r="B918" s="1"/>
      <c r="C918" s="1"/>
      <c r="D918" s="10" t="s">
        <v>21</v>
      </c>
      <c r="E918" s="11"/>
      <c r="F918" s="11"/>
      <c r="G918" s="11"/>
      <c r="H918" s="11"/>
      <c r="I918" s="11"/>
      <c r="J918" s="11"/>
      <c r="K918" s="11"/>
      <c r="L918" s="11"/>
      <c r="M918" s="11"/>
      <c r="N918" s="11"/>
    </row>
    <row r="919" spans="1:28" ht="15.6" x14ac:dyDescent="0.3">
      <c r="A919" s="1"/>
      <c r="B919" s="1"/>
      <c r="C919" s="1"/>
      <c r="D919" s="12" t="s">
        <v>25</v>
      </c>
      <c r="E919" s="13"/>
      <c r="F919" s="1"/>
      <c r="G919" s="1"/>
      <c r="H919" s="1"/>
      <c r="I919" s="1"/>
      <c r="J919" s="1"/>
      <c r="K919" s="1"/>
      <c r="L919" s="1"/>
      <c r="M919" s="1"/>
      <c r="N919" s="1"/>
    </row>
    <row r="920" spans="1:28" ht="15.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28" ht="15.6" x14ac:dyDescent="0.3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</row>
  </sheetData>
  <pageMargins left="0.7" right="0.7" top="0.75" bottom="0.75" header="0.511811023622047" footer="0.511811023622047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D36"/>
  <sheetViews>
    <sheetView zoomScaleNormal="100" workbookViewId="0">
      <selection activeCell="D2" sqref="D2"/>
    </sheetView>
  </sheetViews>
  <sheetFormatPr defaultColWidth="8.5546875" defaultRowHeight="14.4" x14ac:dyDescent="0.3"/>
  <sheetData>
    <row r="2" spans="3:4" x14ac:dyDescent="0.3">
      <c r="C2">
        <v>1540</v>
      </c>
      <c r="D2">
        <f>VLOOKUP(C2,Input!A:AC,25,FALSE())</f>
        <v>1.1000000000000001</v>
      </c>
    </row>
    <row r="3" spans="3:4" x14ac:dyDescent="0.3">
      <c r="C3">
        <v>2811</v>
      </c>
      <c r="D3">
        <f>VLOOKUP(C3,Input!A:AC,25,FALSE())</f>
        <v>0.6</v>
      </c>
    </row>
    <row r="4" spans="3:4" x14ac:dyDescent="0.3">
      <c r="C4">
        <v>6831</v>
      </c>
      <c r="D4">
        <f>VLOOKUP(C4,Input!A:AC,25,FALSE())</f>
        <v>0.6</v>
      </c>
    </row>
    <row r="5" spans="3:4" x14ac:dyDescent="0.3">
      <c r="C5">
        <v>4061</v>
      </c>
      <c r="D5">
        <f>VLOOKUP(C5,Input!A:AC,25,FALSE())</f>
        <v>0.5</v>
      </c>
    </row>
    <row r="6" spans="3:4" x14ac:dyDescent="0.3">
      <c r="C6">
        <v>2926</v>
      </c>
      <c r="D6">
        <f>VLOOKUP(C6,Input!A:AC,25,FALSE())</f>
        <v>0.4</v>
      </c>
    </row>
    <row r="7" spans="3:4" x14ac:dyDescent="0.3">
      <c r="C7">
        <v>4513</v>
      </c>
      <c r="D7">
        <f>VLOOKUP(C7,Input!A:AC,25,FALSE())</f>
        <v>0.4</v>
      </c>
    </row>
    <row r="8" spans="3:4" x14ac:dyDescent="0.3">
      <c r="C8">
        <v>5468</v>
      </c>
      <c r="D8">
        <f>VLOOKUP(C8,Input!A:AC,25,FALSE())</f>
        <v>0.4</v>
      </c>
    </row>
    <row r="9" spans="3:4" x14ac:dyDescent="0.3">
      <c r="C9">
        <v>4127</v>
      </c>
      <c r="D9">
        <f>VLOOKUP(C9,Input!A:AC,25,FALSE())</f>
        <v>0.3</v>
      </c>
    </row>
    <row r="10" spans="3:4" x14ac:dyDescent="0.3">
      <c r="C10">
        <v>5295</v>
      </c>
      <c r="D10">
        <f>VLOOKUP(C10,Input!A:AC,25,FALSE())</f>
        <v>0.3</v>
      </c>
    </row>
    <row r="11" spans="3:4" x14ac:dyDescent="0.3">
      <c r="C11">
        <v>2550</v>
      </c>
      <c r="D11">
        <f>VLOOKUP(C11,Input!A:AC,25,FALSE())</f>
        <v>0.2</v>
      </c>
    </row>
    <row r="12" spans="3:4" x14ac:dyDescent="0.3">
      <c r="C12">
        <v>3711</v>
      </c>
      <c r="D12">
        <f>VLOOKUP(C12,Input!A:AC,25,FALSE())</f>
        <v>0.2</v>
      </c>
    </row>
    <row r="13" spans="3:4" x14ac:dyDescent="0.3">
      <c r="C13">
        <v>7034</v>
      </c>
      <c r="D13">
        <f>VLOOKUP(C13,Input!A:AC,25,FALSE())</f>
        <v>0.2</v>
      </c>
    </row>
    <row r="14" spans="3:4" x14ac:dyDescent="0.3">
      <c r="C14">
        <v>360</v>
      </c>
      <c r="D14">
        <f>VLOOKUP(C14,Input!A:AC,25,FALSE())</f>
        <v>0.1</v>
      </c>
    </row>
    <row r="15" spans="3:4" x14ac:dyDescent="0.3">
      <c r="C15">
        <v>847</v>
      </c>
      <c r="D15">
        <f>VLOOKUP(C15,Input!A:AC,25,FALSE())</f>
        <v>0.1</v>
      </c>
    </row>
    <row r="16" spans="3:4" x14ac:dyDescent="0.3">
      <c r="C16">
        <v>955</v>
      </c>
      <c r="D16">
        <f>VLOOKUP(C16,Input!A:AC,25,FALSE())</f>
        <v>0.1</v>
      </c>
    </row>
    <row r="17" spans="3:4" x14ac:dyDescent="0.3">
      <c r="C17">
        <v>1359</v>
      </c>
      <c r="D17">
        <f>VLOOKUP(C17,Input!A:AC,25,FALSE())</f>
        <v>0.1</v>
      </c>
    </row>
    <row r="18" spans="3:4" x14ac:dyDescent="0.3">
      <c r="C18">
        <v>1595</v>
      </c>
      <c r="D18">
        <f>VLOOKUP(C18,Input!A:AC,25,FALSE())</f>
        <v>0.1</v>
      </c>
    </row>
    <row r="19" spans="3:4" x14ac:dyDescent="0.3">
      <c r="C19">
        <v>3218</v>
      </c>
      <c r="D19">
        <f>VLOOKUP(C19,Input!A:AC,25,FALSE())</f>
        <v>0.1</v>
      </c>
    </row>
    <row r="20" spans="3:4" x14ac:dyDescent="0.3">
      <c r="C20">
        <v>4488</v>
      </c>
      <c r="D20">
        <f>VLOOKUP(C20,Input!A:AC,25,FALSE())</f>
        <v>0.1</v>
      </c>
    </row>
    <row r="21" spans="3:4" x14ac:dyDescent="0.3">
      <c r="C21">
        <v>6443</v>
      </c>
      <c r="D21">
        <f>VLOOKUP(C21,Input!A:AC,25,FALSE())</f>
        <v>0.1</v>
      </c>
    </row>
    <row r="22" spans="3:4" x14ac:dyDescent="0.3">
      <c r="C22">
        <v>6845</v>
      </c>
      <c r="D22">
        <f>VLOOKUP(C22,Input!A:AC,25,FALSE())</f>
        <v>0.1</v>
      </c>
    </row>
    <row r="23" spans="3:4" x14ac:dyDescent="0.3">
      <c r="C23">
        <v>997</v>
      </c>
      <c r="D23">
        <f>VLOOKUP(C23,Input!A:AC,25,FALSE())</f>
        <v>0</v>
      </c>
    </row>
    <row r="24" spans="3:4" x14ac:dyDescent="0.3">
      <c r="C24">
        <v>1432</v>
      </c>
      <c r="D24">
        <f>VLOOKUP(C24,Input!A:AC,25,FALSE())</f>
        <v>0</v>
      </c>
    </row>
    <row r="25" spans="3:4" x14ac:dyDescent="0.3">
      <c r="C25">
        <v>2521</v>
      </c>
      <c r="D25">
        <f>VLOOKUP(C25,Input!A:AC,25,FALSE())</f>
        <v>0</v>
      </c>
    </row>
    <row r="26" spans="3:4" x14ac:dyDescent="0.3">
      <c r="C26">
        <v>2635</v>
      </c>
      <c r="D26">
        <f>VLOOKUP(C26,Input!A:AC,25,FALSE())</f>
        <v>0</v>
      </c>
    </row>
    <row r="27" spans="3:4" x14ac:dyDescent="0.3">
      <c r="C27">
        <v>2733</v>
      </c>
      <c r="D27">
        <f>VLOOKUP(C27,Input!A:AC,25,FALSE())</f>
        <v>0</v>
      </c>
    </row>
    <row r="28" spans="3:4" x14ac:dyDescent="0.3">
      <c r="C28">
        <v>2915</v>
      </c>
      <c r="D28">
        <f>VLOOKUP(C28,Input!A:AC,25,FALSE())</f>
        <v>0</v>
      </c>
    </row>
    <row r="29" spans="3:4" x14ac:dyDescent="0.3">
      <c r="C29">
        <v>3674</v>
      </c>
      <c r="D29">
        <f>VLOOKUP(C29,Input!A:AC,25,FALSE())</f>
        <v>0</v>
      </c>
    </row>
    <row r="30" spans="3:4" x14ac:dyDescent="0.3">
      <c r="C30">
        <v>3712</v>
      </c>
      <c r="D30">
        <f>VLOOKUP(C30,Input!A:AC,25,FALSE())</f>
        <v>0</v>
      </c>
    </row>
    <row r="31" spans="3:4" x14ac:dyDescent="0.3">
      <c r="C31">
        <v>4060</v>
      </c>
      <c r="D31">
        <f>VLOOKUP(C31,Input!A:AC,25,FALSE())</f>
        <v>0</v>
      </c>
    </row>
    <row r="32" spans="3:4" x14ac:dyDescent="0.3">
      <c r="C32">
        <v>4104</v>
      </c>
      <c r="D32">
        <f>VLOOKUP(C32,Input!A:AC,25,FALSE())</f>
        <v>0</v>
      </c>
    </row>
    <row r="33" spans="3:4" x14ac:dyDescent="0.3">
      <c r="C33">
        <v>4662</v>
      </c>
      <c r="D33">
        <f>VLOOKUP(C33,Input!A:AC,25,FALSE())</f>
        <v>0</v>
      </c>
    </row>
    <row r="34" spans="3:4" x14ac:dyDescent="0.3">
      <c r="C34">
        <v>5920</v>
      </c>
      <c r="D34">
        <f>VLOOKUP(C34,Input!A:AC,25,FALSE())</f>
        <v>0</v>
      </c>
    </row>
    <row r="35" spans="3:4" x14ac:dyDescent="0.3">
      <c r="C35">
        <v>5970</v>
      </c>
      <c r="D35">
        <f>VLOOKUP(C35,Input!A:AC,25,FALSE())</f>
        <v>0</v>
      </c>
    </row>
    <row r="36" spans="3:4" x14ac:dyDescent="0.3">
      <c r="C36">
        <v>6696</v>
      </c>
      <c r="D36">
        <f>VLOOKUP(C36,Input!A:AC,25,FALSE())</f>
        <v>0</v>
      </c>
    </row>
  </sheetData>
  <sortState xmlns:xlrd2="http://schemas.microsoft.com/office/spreadsheetml/2017/richdata2" ref="C2:D36">
    <sortCondition descending="1" ref="D2:D36"/>
  </sortState>
  <pageMargins left="0.7" right="0.7" top="0.75" bottom="0.75" header="0.511811023622047" footer="0.511811023622047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D36"/>
  <sheetViews>
    <sheetView zoomScaleNormal="100" workbookViewId="0">
      <selection activeCell="D2" sqref="D2"/>
    </sheetView>
  </sheetViews>
  <sheetFormatPr defaultColWidth="8.5546875" defaultRowHeight="14.4" x14ac:dyDescent="0.3"/>
  <sheetData>
    <row r="2" spans="3:4" x14ac:dyDescent="0.3">
      <c r="C2">
        <v>955</v>
      </c>
      <c r="D2">
        <f>VLOOKUP(C2,Input!A:AC,26,FALSE())</f>
        <v>1.2</v>
      </c>
    </row>
    <row r="3" spans="3:4" x14ac:dyDescent="0.3">
      <c r="C3">
        <v>1540</v>
      </c>
      <c r="D3">
        <f>VLOOKUP(C3,Input!A:AC,26,FALSE())</f>
        <v>1</v>
      </c>
    </row>
    <row r="4" spans="3:4" x14ac:dyDescent="0.3">
      <c r="C4">
        <v>4061</v>
      </c>
      <c r="D4">
        <f>VLOOKUP(C4,Input!A:AC,26,FALSE())</f>
        <v>1</v>
      </c>
    </row>
    <row r="5" spans="3:4" x14ac:dyDescent="0.3">
      <c r="C5">
        <v>2926</v>
      </c>
      <c r="D5">
        <f>VLOOKUP(C5,Input!A:AC,26,FALSE())</f>
        <v>0.9</v>
      </c>
    </row>
    <row r="6" spans="3:4" x14ac:dyDescent="0.3">
      <c r="C6">
        <v>6443</v>
      </c>
      <c r="D6">
        <f>VLOOKUP(C6,Input!A:AC,26,FALSE())</f>
        <v>0.9</v>
      </c>
    </row>
    <row r="7" spans="3:4" x14ac:dyDescent="0.3">
      <c r="C7">
        <v>5295</v>
      </c>
      <c r="D7">
        <f>VLOOKUP(C7,Input!A:AC,26,FALSE())</f>
        <v>0.8</v>
      </c>
    </row>
    <row r="8" spans="3:4" x14ac:dyDescent="0.3">
      <c r="C8">
        <v>6831</v>
      </c>
      <c r="D8">
        <f>VLOOKUP(C8,Input!A:AC,26,FALSE())</f>
        <v>0.8</v>
      </c>
    </row>
    <row r="9" spans="3:4" x14ac:dyDescent="0.3">
      <c r="C9">
        <v>3674</v>
      </c>
      <c r="D9">
        <f>VLOOKUP(C9,Input!A:AC,26,FALSE())</f>
        <v>0.7</v>
      </c>
    </row>
    <row r="10" spans="3:4" x14ac:dyDescent="0.3">
      <c r="C10">
        <v>4127</v>
      </c>
      <c r="D10">
        <f>VLOOKUP(C10,Input!A:AC,26,FALSE())</f>
        <v>0.7</v>
      </c>
    </row>
    <row r="11" spans="3:4" x14ac:dyDescent="0.3">
      <c r="C11">
        <v>847</v>
      </c>
      <c r="D11">
        <f>VLOOKUP(C11,Input!A:AC,26,FALSE())</f>
        <v>0.6</v>
      </c>
    </row>
    <row r="12" spans="3:4" x14ac:dyDescent="0.3">
      <c r="C12">
        <v>1359</v>
      </c>
      <c r="D12">
        <f>VLOOKUP(C12,Input!A:AC,26,FALSE())</f>
        <v>0.6</v>
      </c>
    </row>
    <row r="13" spans="3:4" x14ac:dyDescent="0.3">
      <c r="C13">
        <v>2521</v>
      </c>
      <c r="D13">
        <f>VLOOKUP(C13,Input!A:AC,26,FALSE())</f>
        <v>0.6</v>
      </c>
    </row>
    <row r="14" spans="3:4" x14ac:dyDescent="0.3">
      <c r="C14">
        <v>7034</v>
      </c>
      <c r="D14">
        <f>VLOOKUP(C14,Input!A:AC,26,FALSE())</f>
        <v>0.55555555555555558</v>
      </c>
    </row>
    <row r="15" spans="3:4" x14ac:dyDescent="0.3">
      <c r="C15">
        <v>5468</v>
      </c>
      <c r="D15">
        <f>VLOOKUP(C15,Input!A:AC,26,FALSE())</f>
        <v>0.5</v>
      </c>
    </row>
    <row r="16" spans="3:4" x14ac:dyDescent="0.3">
      <c r="C16">
        <v>360</v>
      </c>
      <c r="D16">
        <f>VLOOKUP(C16,Input!A:AC,26,FALSE())</f>
        <v>0.4</v>
      </c>
    </row>
    <row r="17" spans="3:4" x14ac:dyDescent="0.3">
      <c r="C17">
        <v>2811</v>
      </c>
      <c r="D17">
        <f>VLOOKUP(C17,Input!A:AC,26,FALSE())</f>
        <v>0.4</v>
      </c>
    </row>
    <row r="18" spans="3:4" x14ac:dyDescent="0.3">
      <c r="C18">
        <v>997</v>
      </c>
      <c r="D18">
        <f>VLOOKUP(C18,Input!A:AC,26,FALSE())</f>
        <v>0.2</v>
      </c>
    </row>
    <row r="19" spans="3:4" x14ac:dyDescent="0.3">
      <c r="C19">
        <v>1432</v>
      </c>
      <c r="D19">
        <f>VLOOKUP(C19,Input!A:AC,26,FALSE())</f>
        <v>0.2</v>
      </c>
    </row>
    <row r="20" spans="3:4" x14ac:dyDescent="0.3">
      <c r="C20">
        <v>3218</v>
      </c>
      <c r="D20">
        <f>VLOOKUP(C20,Input!A:AC,26,FALSE())</f>
        <v>0.2</v>
      </c>
    </row>
    <row r="21" spans="3:4" x14ac:dyDescent="0.3">
      <c r="C21">
        <v>3711</v>
      </c>
      <c r="D21">
        <f>VLOOKUP(C21,Input!A:AC,26,FALSE())</f>
        <v>0.2</v>
      </c>
    </row>
    <row r="22" spans="3:4" x14ac:dyDescent="0.3">
      <c r="C22">
        <v>4488</v>
      </c>
      <c r="D22">
        <f>VLOOKUP(C22,Input!A:AC,26,FALSE())</f>
        <v>0.2</v>
      </c>
    </row>
    <row r="23" spans="3:4" x14ac:dyDescent="0.3">
      <c r="C23">
        <v>4513</v>
      </c>
      <c r="D23">
        <f>VLOOKUP(C23,Input!A:AC,26,FALSE())</f>
        <v>0.1</v>
      </c>
    </row>
    <row r="24" spans="3:4" x14ac:dyDescent="0.3">
      <c r="C24">
        <v>6845</v>
      </c>
      <c r="D24">
        <f>VLOOKUP(C24,Input!A:AC,26,FALSE())</f>
        <v>0.1</v>
      </c>
    </row>
    <row r="25" spans="3:4" x14ac:dyDescent="0.3">
      <c r="C25">
        <v>1595</v>
      </c>
      <c r="D25">
        <f>VLOOKUP(C25,Input!A:AC,26,FALSE())</f>
        <v>0</v>
      </c>
    </row>
    <row r="26" spans="3:4" x14ac:dyDescent="0.3">
      <c r="C26">
        <v>2550</v>
      </c>
      <c r="D26">
        <f>VLOOKUP(C26,Input!A:AC,26,FALSE())</f>
        <v>0</v>
      </c>
    </row>
    <row r="27" spans="3:4" x14ac:dyDescent="0.3">
      <c r="C27">
        <v>2635</v>
      </c>
      <c r="D27">
        <f>VLOOKUP(C27,Input!A:AC,26,FALSE())</f>
        <v>0</v>
      </c>
    </row>
    <row r="28" spans="3:4" x14ac:dyDescent="0.3">
      <c r="C28">
        <v>2733</v>
      </c>
      <c r="D28">
        <f>VLOOKUP(C28,Input!A:AC,26,FALSE())</f>
        <v>0</v>
      </c>
    </row>
    <row r="29" spans="3:4" x14ac:dyDescent="0.3">
      <c r="C29">
        <v>2915</v>
      </c>
      <c r="D29">
        <f>VLOOKUP(C29,Input!A:AC,26,FALSE())</f>
        <v>0</v>
      </c>
    </row>
    <row r="30" spans="3:4" x14ac:dyDescent="0.3">
      <c r="C30">
        <v>3712</v>
      </c>
      <c r="D30">
        <f>VLOOKUP(C30,Input!A:AC,26,FALSE())</f>
        <v>0</v>
      </c>
    </row>
    <row r="31" spans="3:4" x14ac:dyDescent="0.3">
      <c r="C31">
        <v>4060</v>
      </c>
      <c r="D31">
        <f>VLOOKUP(C31,Input!A:AC,26,FALSE())</f>
        <v>0</v>
      </c>
    </row>
    <row r="32" spans="3:4" x14ac:dyDescent="0.3">
      <c r="C32">
        <v>4104</v>
      </c>
      <c r="D32">
        <f>VLOOKUP(C32,Input!A:AC,26,FALSE())</f>
        <v>0</v>
      </c>
    </row>
    <row r="33" spans="3:4" x14ac:dyDescent="0.3">
      <c r="C33">
        <v>4662</v>
      </c>
      <c r="D33">
        <f>VLOOKUP(C33,Input!A:AC,26,FALSE())</f>
        <v>0</v>
      </c>
    </row>
    <row r="34" spans="3:4" x14ac:dyDescent="0.3">
      <c r="C34">
        <v>5920</v>
      </c>
      <c r="D34">
        <f>VLOOKUP(C34,Input!A:AC,26,FALSE())</f>
        <v>0</v>
      </c>
    </row>
    <row r="35" spans="3:4" x14ac:dyDescent="0.3">
      <c r="C35">
        <v>5970</v>
      </c>
      <c r="D35">
        <f>VLOOKUP(C35,Input!A:AC,26,FALSE())</f>
        <v>0</v>
      </c>
    </row>
    <row r="36" spans="3:4" x14ac:dyDescent="0.3">
      <c r="C36">
        <v>6696</v>
      </c>
      <c r="D36">
        <f>VLOOKUP(C36,Input!A:AC,26,FALSE())</f>
        <v>0</v>
      </c>
    </row>
  </sheetData>
  <sortState xmlns:xlrd2="http://schemas.microsoft.com/office/spreadsheetml/2017/richdata2" ref="C2:D36">
    <sortCondition descending="1" ref="D2:D36"/>
  </sortState>
  <pageMargins left="0.7" right="0.7" top="0.75" bottom="0.75" header="0.511811023622047" footer="0.511811023622047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2:D36"/>
  <sheetViews>
    <sheetView zoomScaleNormal="100" workbookViewId="0">
      <selection activeCell="D2" sqref="D2"/>
    </sheetView>
  </sheetViews>
  <sheetFormatPr defaultColWidth="8.5546875" defaultRowHeight="14.4" x14ac:dyDescent="0.3"/>
  <sheetData>
    <row r="2" spans="3:4" x14ac:dyDescent="0.3">
      <c r="C2">
        <v>4060</v>
      </c>
      <c r="D2">
        <f>VLOOKUP(C2,Input!A:AC,27,FALSE())</f>
        <v>4.5</v>
      </c>
    </row>
    <row r="3" spans="3:4" x14ac:dyDescent="0.3">
      <c r="C3">
        <v>3674</v>
      </c>
      <c r="D3">
        <f>VLOOKUP(C3,Input!A:AC,27,FALSE())</f>
        <v>4.3</v>
      </c>
    </row>
    <row r="4" spans="3:4" x14ac:dyDescent="0.3">
      <c r="C4">
        <v>5468</v>
      </c>
      <c r="D4">
        <f>VLOOKUP(C4,Input!A:AC,27,FALSE())</f>
        <v>4.3</v>
      </c>
    </row>
    <row r="5" spans="3:4" x14ac:dyDescent="0.3">
      <c r="C5">
        <v>6845</v>
      </c>
      <c r="D5">
        <f>VLOOKUP(C5,Input!A:AC,27,FALSE())</f>
        <v>4.3</v>
      </c>
    </row>
    <row r="6" spans="3:4" x14ac:dyDescent="0.3">
      <c r="C6">
        <v>1540</v>
      </c>
      <c r="D6">
        <f>VLOOKUP(C6,Input!A:AC,27,FALSE())</f>
        <v>4.0999999999999996</v>
      </c>
    </row>
    <row r="7" spans="3:4" x14ac:dyDescent="0.3">
      <c r="C7">
        <v>2550</v>
      </c>
      <c r="D7">
        <f>VLOOKUP(C7,Input!A:AC,27,FALSE())</f>
        <v>4.0999999999999996</v>
      </c>
    </row>
    <row r="8" spans="3:4" x14ac:dyDescent="0.3">
      <c r="C8">
        <v>2926</v>
      </c>
      <c r="D8">
        <f>VLOOKUP(C8,Input!A:AC,27,FALSE())</f>
        <v>4.0999999999999996</v>
      </c>
    </row>
    <row r="9" spans="3:4" x14ac:dyDescent="0.3">
      <c r="C9">
        <v>3711</v>
      </c>
      <c r="D9">
        <f>VLOOKUP(C9,Input!A:AC,27,FALSE())</f>
        <v>3.8</v>
      </c>
    </row>
    <row r="10" spans="3:4" x14ac:dyDescent="0.3">
      <c r="C10">
        <v>6443</v>
      </c>
      <c r="D10">
        <f>VLOOKUP(C10,Input!A:AC,27,FALSE())</f>
        <v>3.8</v>
      </c>
    </row>
    <row r="11" spans="3:4" x14ac:dyDescent="0.3">
      <c r="C11">
        <v>4061</v>
      </c>
      <c r="D11">
        <f>VLOOKUP(C11,Input!A:AC,27,FALSE())</f>
        <v>3.6</v>
      </c>
    </row>
    <row r="12" spans="3:4" x14ac:dyDescent="0.3">
      <c r="C12">
        <v>4513</v>
      </c>
      <c r="D12">
        <f>VLOOKUP(C12,Input!A:AC,27,FALSE())</f>
        <v>3.5</v>
      </c>
    </row>
    <row r="13" spans="3:4" x14ac:dyDescent="0.3">
      <c r="C13">
        <v>1595</v>
      </c>
      <c r="D13">
        <f>VLOOKUP(C13,Input!A:AC,27,FALSE())</f>
        <v>3.3</v>
      </c>
    </row>
    <row r="14" spans="3:4" x14ac:dyDescent="0.3">
      <c r="C14">
        <v>5970</v>
      </c>
      <c r="D14">
        <f>VLOOKUP(C14,Input!A:AC,27,FALSE())</f>
        <v>3.3</v>
      </c>
    </row>
    <row r="15" spans="3:4" x14ac:dyDescent="0.3">
      <c r="C15">
        <v>4127</v>
      </c>
      <c r="D15">
        <f>VLOOKUP(C15,Input!A:AC,27,FALSE())</f>
        <v>3</v>
      </c>
    </row>
    <row r="16" spans="3:4" x14ac:dyDescent="0.3">
      <c r="C16">
        <v>6831</v>
      </c>
      <c r="D16">
        <f>VLOOKUP(C16,Input!A:AC,27,FALSE())</f>
        <v>3</v>
      </c>
    </row>
    <row r="17" spans="3:4" x14ac:dyDescent="0.3">
      <c r="C17">
        <v>7034</v>
      </c>
      <c r="D17">
        <f>VLOOKUP(C17,Input!A:AC,27,FALSE())</f>
        <v>3</v>
      </c>
    </row>
    <row r="18" spans="3:4" x14ac:dyDescent="0.3">
      <c r="C18">
        <v>5295</v>
      </c>
      <c r="D18">
        <f>VLOOKUP(C18,Input!A:AC,27,FALSE())</f>
        <v>2.9</v>
      </c>
    </row>
    <row r="19" spans="3:4" x14ac:dyDescent="0.3">
      <c r="C19">
        <v>997</v>
      </c>
      <c r="D19">
        <f>VLOOKUP(C19,Input!A:AC,27,FALSE())</f>
        <v>2.8</v>
      </c>
    </row>
    <row r="20" spans="3:4" x14ac:dyDescent="0.3">
      <c r="C20">
        <v>360</v>
      </c>
      <c r="D20">
        <f>VLOOKUP(C20,Input!A:AC,27,FALSE())</f>
        <v>2.6</v>
      </c>
    </row>
    <row r="21" spans="3:4" x14ac:dyDescent="0.3">
      <c r="C21">
        <v>847</v>
      </c>
      <c r="D21">
        <f>VLOOKUP(C21,Input!A:AC,27,FALSE())</f>
        <v>2.6</v>
      </c>
    </row>
    <row r="22" spans="3:4" x14ac:dyDescent="0.3">
      <c r="C22">
        <v>1432</v>
      </c>
      <c r="D22">
        <f>VLOOKUP(C22,Input!A:AC,27,FALSE())</f>
        <v>2.6</v>
      </c>
    </row>
    <row r="23" spans="3:4" x14ac:dyDescent="0.3">
      <c r="C23">
        <v>4662</v>
      </c>
      <c r="D23">
        <f>VLOOKUP(C23,Input!A:AC,27,FALSE())</f>
        <v>2.6</v>
      </c>
    </row>
    <row r="24" spans="3:4" x14ac:dyDescent="0.3">
      <c r="C24">
        <v>1359</v>
      </c>
      <c r="D24">
        <f>VLOOKUP(C24,Input!A:AC,27,FALSE())</f>
        <v>2.5</v>
      </c>
    </row>
    <row r="25" spans="3:4" x14ac:dyDescent="0.3">
      <c r="C25">
        <v>3218</v>
      </c>
      <c r="D25">
        <f>VLOOKUP(C25,Input!A:AC,27,FALSE())</f>
        <v>2.5</v>
      </c>
    </row>
    <row r="26" spans="3:4" x14ac:dyDescent="0.3">
      <c r="C26">
        <v>5920</v>
      </c>
      <c r="D26">
        <f>VLOOKUP(C26,Input!A:AC,27,FALSE())</f>
        <v>2.5</v>
      </c>
    </row>
    <row r="27" spans="3:4" x14ac:dyDescent="0.3">
      <c r="C27">
        <v>2811</v>
      </c>
      <c r="D27">
        <f>VLOOKUP(C27,Input!A:AC,27,FALSE())</f>
        <v>2.2999999999999998</v>
      </c>
    </row>
    <row r="28" spans="3:4" x14ac:dyDescent="0.3">
      <c r="C28">
        <v>3712</v>
      </c>
      <c r="D28">
        <f>VLOOKUP(C28,Input!A:AC,27,FALSE())</f>
        <v>2.2999999999999998</v>
      </c>
    </row>
    <row r="29" spans="3:4" x14ac:dyDescent="0.3">
      <c r="C29">
        <v>955</v>
      </c>
      <c r="D29">
        <f>VLOOKUP(C29,Input!A:AC,27,FALSE())</f>
        <v>2</v>
      </c>
    </row>
    <row r="30" spans="3:4" x14ac:dyDescent="0.3">
      <c r="C30">
        <v>2521</v>
      </c>
      <c r="D30">
        <f>VLOOKUP(C30,Input!A:AC,27,FALSE())</f>
        <v>2</v>
      </c>
    </row>
    <row r="31" spans="3:4" x14ac:dyDescent="0.3">
      <c r="C31">
        <v>6696</v>
      </c>
      <c r="D31">
        <f>VLOOKUP(C31,Input!A:AC,27,FALSE())</f>
        <v>2</v>
      </c>
    </row>
    <row r="32" spans="3:4" x14ac:dyDescent="0.3">
      <c r="C32">
        <v>4488</v>
      </c>
      <c r="D32">
        <f>VLOOKUP(C32,Input!A:AC,27,FALSE())</f>
        <v>1.8</v>
      </c>
    </row>
    <row r="33" spans="3:4" x14ac:dyDescent="0.3">
      <c r="C33">
        <v>2733</v>
      </c>
      <c r="D33">
        <f>VLOOKUP(C33,Input!A:AC,27,FALSE())</f>
        <v>1.6</v>
      </c>
    </row>
    <row r="34" spans="3:4" x14ac:dyDescent="0.3">
      <c r="C34">
        <v>2915</v>
      </c>
      <c r="D34">
        <f>VLOOKUP(C34,Input!A:AC,27,FALSE())</f>
        <v>1.6</v>
      </c>
    </row>
    <row r="35" spans="3:4" x14ac:dyDescent="0.3">
      <c r="C35">
        <v>4104</v>
      </c>
      <c r="D35">
        <f>VLOOKUP(C35,Input!A:AC,27,FALSE())</f>
        <v>0.6</v>
      </c>
    </row>
    <row r="36" spans="3:4" x14ac:dyDescent="0.3">
      <c r="C36">
        <v>2635</v>
      </c>
      <c r="D36">
        <f>VLOOKUP(C36,Input!A:AC,27,FALSE())</f>
        <v>0</v>
      </c>
    </row>
  </sheetData>
  <sortState xmlns:xlrd2="http://schemas.microsoft.com/office/spreadsheetml/2017/richdata2" ref="C2:D36">
    <sortCondition descending="1" ref="D2:D36"/>
  </sortState>
  <pageMargins left="0.7" right="0.7" top="0.75" bottom="0.75" header="0.511811023622047" footer="0.511811023622047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2:D36"/>
  <sheetViews>
    <sheetView topLeftCell="A10" zoomScaleNormal="100" workbookViewId="0">
      <selection activeCell="C34" sqref="C34"/>
    </sheetView>
  </sheetViews>
  <sheetFormatPr defaultColWidth="8.5546875" defaultRowHeight="14.4" x14ac:dyDescent="0.3"/>
  <sheetData>
    <row r="2" spans="3:4" x14ac:dyDescent="0.3">
      <c r="C2">
        <v>3711</v>
      </c>
      <c r="D2">
        <f>VLOOKUP(C2,Input!A:AC,28,FALSE())</f>
        <v>37.5</v>
      </c>
    </row>
    <row r="3" spans="3:4" x14ac:dyDescent="0.3">
      <c r="C3">
        <v>1540</v>
      </c>
      <c r="D3">
        <f>VLOOKUP(C3,Input!A:AC,28,FALSE())</f>
        <v>32.6</v>
      </c>
    </row>
    <row r="4" spans="3:4" x14ac:dyDescent="0.3">
      <c r="C4">
        <v>3674</v>
      </c>
      <c r="D4">
        <f>VLOOKUP(C4,Input!A:AC,28,FALSE())</f>
        <v>30.5</v>
      </c>
    </row>
    <row r="5" spans="3:4" x14ac:dyDescent="0.3">
      <c r="C5">
        <v>6443</v>
      </c>
      <c r="D5">
        <f>VLOOKUP(C5,Input!A:AC,28,FALSE())</f>
        <v>30</v>
      </c>
    </row>
    <row r="6" spans="3:4" x14ac:dyDescent="0.3">
      <c r="C6">
        <v>2521</v>
      </c>
      <c r="D6">
        <f>VLOOKUP(C6,Input!A:AC,28,FALSE())</f>
        <v>27.900000000000002</v>
      </c>
    </row>
    <row r="7" spans="3:4" x14ac:dyDescent="0.3">
      <c r="C7">
        <v>6831</v>
      </c>
      <c r="D7">
        <f>VLOOKUP(C7,Input!A:AC,28,FALSE())</f>
        <v>27</v>
      </c>
    </row>
    <row r="8" spans="3:4" x14ac:dyDescent="0.3">
      <c r="C8">
        <v>2811</v>
      </c>
      <c r="D8">
        <f>VLOOKUP(C8,Input!A:AC,28,FALSE())</f>
        <v>25.200000000000003</v>
      </c>
    </row>
    <row r="9" spans="3:4" x14ac:dyDescent="0.3">
      <c r="C9">
        <v>955</v>
      </c>
      <c r="D9">
        <f>VLOOKUP(C9,Input!A:AC,28,FALSE())</f>
        <v>23.2</v>
      </c>
    </row>
    <row r="10" spans="3:4" x14ac:dyDescent="0.3">
      <c r="C10">
        <v>3218</v>
      </c>
      <c r="D10">
        <f>VLOOKUP(C10,Input!A:AC,28,FALSE())</f>
        <v>22.5</v>
      </c>
    </row>
    <row r="11" spans="3:4" x14ac:dyDescent="0.3">
      <c r="C11">
        <v>360</v>
      </c>
      <c r="D11">
        <f>VLOOKUP(C11,Input!A:AC,28,FALSE())</f>
        <v>21.5</v>
      </c>
    </row>
    <row r="12" spans="3:4" x14ac:dyDescent="0.3">
      <c r="C12">
        <v>5295</v>
      </c>
      <c r="D12">
        <f>VLOOKUP(C12,Input!A:AC,28,FALSE())</f>
        <v>18.900000000000002</v>
      </c>
    </row>
    <row r="13" spans="3:4" x14ac:dyDescent="0.3">
      <c r="C13">
        <v>7034</v>
      </c>
      <c r="D13">
        <f>VLOOKUP(C13,Input!A:AC,28,FALSE())</f>
        <v>18.777777777777779</v>
      </c>
    </row>
    <row r="14" spans="3:4" x14ac:dyDescent="0.3">
      <c r="C14">
        <v>2926</v>
      </c>
      <c r="D14">
        <f>VLOOKUP(C14,Input!A:AC,28,FALSE())</f>
        <v>18.399999999999999</v>
      </c>
    </row>
    <row r="15" spans="3:4" x14ac:dyDescent="0.3">
      <c r="C15">
        <v>5468</v>
      </c>
      <c r="D15">
        <f>VLOOKUP(C15,Input!A:AC,28,FALSE())</f>
        <v>16.5</v>
      </c>
    </row>
    <row r="16" spans="3:4" x14ac:dyDescent="0.3">
      <c r="C16">
        <v>4513</v>
      </c>
      <c r="D16">
        <f>VLOOKUP(C16,Input!A:AC,28,FALSE())</f>
        <v>15.900000000000002</v>
      </c>
    </row>
    <row r="17" spans="3:4" x14ac:dyDescent="0.3">
      <c r="C17">
        <v>4061</v>
      </c>
      <c r="D17">
        <f>VLOOKUP(C17,Input!A:AC,28,FALSE())</f>
        <v>15.7</v>
      </c>
    </row>
    <row r="18" spans="3:4" x14ac:dyDescent="0.3">
      <c r="C18">
        <v>6845</v>
      </c>
      <c r="D18">
        <f>VLOOKUP(C18,Input!A:AC,28,FALSE())</f>
        <v>14.3</v>
      </c>
    </row>
    <row r="19" spans="3:4" x14ac:dyDescent="0.3">
      <c r="C19">
        <v>1359</v>
      </c>
      <c r="D19">
        <f>VLOOKUP(C19,Input!A:AC,28,FALSE())</f>
        <v>13.899999999999999</v>
      </c>
    </row>
    <row r="20" spans="3:4" x14ac:dyDescent="0.3">
      <c r="C20">
        <v>1432</v>
      </c>
      <c r="D20">
        <f>VLOOKUP(C20,Input!A:AC,28,FALSE())</f>
        <v>13.7</v>
      </c>
    </row>
    <row r="21" spans="3:4" x14ac:dyDescent="0.3">
      <c r="C21">
        <v>1595</v>
      </c>
      <c r="D21">
        <f>VLOOKUP(C21,Input!A:AC,28,FALSE())</f>
        <v>11.5</v>
      </c>
    </row>
    <row r="22" spans="3:4" x14ac:dyDescent="0.3">
      <c r="C22">
        <v>997</v>
      </c>
      <c r="D22">
        <f>VLOOKUP(C22,Input!A:AC,28,FALSE())</f>
        <v>11.3</v>
      </c>
    </row>
    <row r="23" spans="3:4" x14ac:dyDescent="0.3">
      <c r="C23">
        <v>4127</v>
      </c>
      <c r="D23">
        <f>VLOOKUP(C23,Input!A:AC,28,FALSE())</f>
        <v>11.3</v>
      </c>
    </row>
    <row r="24" spans="3:4" x14ac:dyDescent="0.3">
      <c r="C24">
        <v>2550</v>
      </c>
      <c r="D24">
        <f>VLOOKUP(C24,Input!A:AC,28,FALSE())</f>
        <v>11.299999999999999</v>
      </c>
    </row>
    <row r="25" spans="3:4" x14ac:dyDescent="0.3">
      <c r="C25">
        <v>5970</v>
      </c>
      <c r="D25">
        <f>VLOOKUP(C25,Input!A:AC,28,FALSE())</f>
        <v>11</v>
      </c>
    </row>
    <row r="26" spans="3:4" x14ac:dyDescent="0.3">
      <c r="C26">
        <v>4060</v>
      </c>
      <c r="D26">
        <f>VLOOKUP(C26,Input!A:AC,28,FALSE())</f>
        <v>10.9</v>
      </c>
    </row>
    <row r="27" spans="3:4" x14ac:dyDescent="0.3">
      <c r="C27">
        <v>847</v>
      </c>
      <c r="D27">
        <f>VLOOKUP(C27,Input!A:AC,28,FALSE())</f>
        <v>9.6000000000000014</v>
      </c>
    </row>
    <row r="28" spans="3:4" x14ac:dyDescent="0.3">
      <c r="C28">
        <v>4662</v>
      </c>
      <c r="D28">
        <f>VLOOKUP(C28,Input!A:AC,28,FALSE())</f>
        <v>9.3000000000000007</v>
      </c>
    </row>
    <row r="29" spans="3:4" x14ac:dyDescent="0.3">
      <c r="C29">
        <v>3712</v>
      </c>
      <c r="D29">
        <f>VLOOKUP(C29,Input!A:AC,28,FALSE())</f>
        <v>8.6999999999999993</v>
      </c>
    </row>
    <row r="30" spans="3:4" x14ac:dyDescent="0.3">
      <c r="C30">
        <v>5920</v>
      </c>
      <c r="D30">
        <f>VLOOKUP(C30,Input!A:AC,28,FALSE())</f>
        <v>8</v>
      </c>
    </row>
    <row r="31" spans="3:4" x14ac:dyDescent="0.3">
      <c r="C31">
        <v>4488</v>
      </c>
      <c r="D31">
        <f>VLOOKUP(C31,Input!A:AC,28,FALSE())</f>
        <v>7.7000000000000011</v>
      </c>
    </row>
    <row r="32" spans="3:4" x14ac:dyDescent="0.3">
      <c r="C32">
        <v>6696</v>
      </c>
      <c r="D32">
        <f>VLOOKUP(C32,Input!A:AC,28,FALSE())</f>
        <v>6.1</v>
      </c>
    </row>
    <row r="33" spans="3:4" x14ac:dyDescent="0.3">
      <c r="C33">
        <v>2733</v>
      </c>
      <c r="D33">
        <f>VLOOKUP(C33,Input!A:AC,28,FALSE())</f>
        <v>5.0999999999999996</v>
      </c>
    </row>
    <row r="34" spans="3:4" x14ac:dyDescent="0.3">
      <c r="C34">
        <v>2915</v>
      </c>
      <c r="D34">
        <f>VLOOKUP(C34,Input!A:AC,28,FALSE())</f>
        <v>4.3000000000000007</v>
      </c>
    </row>
    <row r="35" spans="3:4" x14ac:dyDescent="0.3">
      <c r="C35">
        <v>4104</v>
      </c>
      <c r="D35">
        <f>VLOOKUP(C35,Input!A:AC,28,FALSE())</f>
        <v>1.6</v>
      </c>
    </row>
    <row r="36" spans="3:4" x14ac:dyDescent="0.3">
      <c r="C36">
        <v>2635</v>
      </c>
      <c r="D36">
        <f>VLOOKUP(C36,Input!A:AC,28,FALSE())</f>
        <v>0</v>
      </c>
    </row>
  </sheetData>
  <sortState xmlns:xlrd2="http://schemas.microsoft.com/office/spreadsheetml/2017/richdata2" ref="C2:D36">
    <sortCondition descending="1" ref="D2:D36"/>
  </sortState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N10"/>
  <sheetViews>
    <sheetView zoomScaleNormal="100" workbookViewId="0">
      <selection activeCell="C11" sqref="C11"/>
    </sheetView>
  </sheetViews>
  <sheetFormatPr defaultColWidth="8.5546875" defaultRowHeight="14.4" x14ac:dyDescent="0.3"/>
  <cols>
    <col min="2" max="3" width="12.5546875" customWidth="1"/>
    <col min="4" max="4" width="9.5546875" customWidth="1"/>
    <col min="5" max="5" width="9.44140625" customWidth="1"/>
    <col min="6" max="6" width="11" customWidth="1"/>
    <col min="7" max="7" width="9.109375" customWidth="1"/>
    <col min="8" max="8" width="8.77734375" customWidth="1"/>
    <col min="9" max="9" width="9.21875" customWidth="1"/>
    <col min="10" max="10" width="9" customWidth="1"/>
    <col min="11" max="11" width="8.6640625" customWidth="1"/>
    <col min="12" max="12" width="9.21875" customWidth="1"/>
    <col min="13" max="13" width="8.44140625" customWidth="1"/>
    <col min="14" max="14" width="6" customWidth="1"/>
  </cols>
  <sheetData>
    <row r="4" spans="3:14" x14ac:dyDescent="0.3">
      <c r="C4" s="16" t="s">
        <v>134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10</v>
      </c>
      <c r="M4" s="17" t="s">
        <v>13</v>
      </c>
      <c r="N4" s="18" t="s">
        <v>3</v>
      </c>
    </row>
    <row r="5" spans="3:14" x14ac:dyDescent="0.3">
      <c r="C5" s="19">
        <v>2550</v>
      </c>
      <c r="D5" s="20">
        <f>VLOOKUP(C5,Input!A:AB,18,FALSE())</f>
        <v>0</v>
      </c>
      <c r="E5" s="20">
        <f>VLOOKUP(C5,Input!A:AB,19,FALSE())</f>
        <v>0</v>
      </c>
      <c r="F5" s="20">
        <f>VLOOKUP(C5,Input!A:AB,20,FALSE())</f>
        <v>0</v>
      </c>
      <c r="G5" s="20">
        <f>VLOOKUP(C5,Input!A:AB,21,FALSE())</f>
        <v>0.3</v>
      </c>
      <c r="H5" s="20">
        <f>VLOOKUP(C5,Input!A:AB,22,FALSE())</f>
        <v>0.1</v>
      </c>
      <c r="I5" s="20">
        <f>VLOOKUP(C5,Input!A:AB,23,FALSE())</f>
        <v>0</v>
      </c>
      <c r="J5" s="20">
        <f>VLOOKUP(C5,Input!A:AB,24,FALSE())</f>
        <v>0.8</v>
      </c>
      <c r="K5" s="20">
        <f>VLOOKUP(C5,Input!A:AB,25,FALSE())</f>
        <v>0.2</v>
      </c>
      <c r="L5" s="20">
        <f>VLOOKUP(C5,Input!A:AB,26,FALSE())</f>
        <v>0</v>
      </c>
      <c r="M5" s="20">
        <f>VLOOKUP(C5,Input!A:AB,27,FALSE())</f>
        <v>4.0999999999999996</v>
      </c>
      <c r="N5" s="21">
        <f>VLOOKUP(C5,Input!A:AB,28,FALSE())</f>
        <v>11.299999999999999</v>
      </c>
    </row>
    <row r="6" spans="3:14" x14ac:dyDescent="0.3">
      <c r="C6" s="22">
        <v>3712</v>
      </c>
      <c r="D6" s="23">
        <f>VLOOKUP(C6,Input!A:AB,18,FALSE())</f>
        <v>9.9999999999999992E-2</v>
      </c>
      <c r="E6" s="23">
        <f>VLOOKUP(C6,Input!A:AB,19,FALSE())</f>
        <v>0</v>
      </c>
      <c r="F6" s="23">
        <f>VLOOKUP(C6,Input!A:AB,20,FALSE())</f>
        <v>0</v>
      </c>
      <c r="G6" s="23">
        <f>VLOOKUP(C6,Input!A:AB,21,FALSE())</f>
        <v>0.8</v>
      </c>
      <c r="H6" s="23">
        <f>VLOOKUP(C6,Input!A:AB,22,FALSE())</f>
        <v>0</v>
      </c>
      <c r="I6" s="23">
        <f>VLOOKUP(C6,Input!A:AB,23,FALSE())</f>
        <v>0</v>
      </c>
      <c r="J6" s="23">
        <f>VLOOKUP(C6,Input!A:AB,24,FALSE())</f>
        <v>0.8</v>
      </c>
      <c r="K6" s="23">
        <f>VLOOKUP(C6,Input!A:AB,25,FALSE())</f>
        <v>0</v>
      </c>
      <c r="L6" s="23">
        <f>VLOOKUP(C6,Input!A:AB,26,FALSE())</f>
        <v>0</v>
      </c>
      <c r="M6" s="23">
        <f>VLOOKUP(C6,Input!A:AB,27,FALSE())</f>
        <v>2.2999999999999998</v>
      </c>
      <c r="N6" s="24">
        <f>VLOOKUP(C6,Input!A:AB,28,FALSE())</f>
        <v>8.6999999999999993</v>
      </c>
    </row>
    <row r="7" spans="3:14" x14ac:dyDescent="0.3">
      <c r="C7" s="22">
        <v>4061</v>
      </c>
      <c r="D7" s="23">
        <f>VLOOKUP(C7,Input!A:AB,18,FALSE())</f>
        <v>0</v>
      </c>
      <c r="E7" s="23">
        <f>VLOOKUP(C7,Input!A:AB,19,FALSE())</f>
        <v>0</v>
      </c>
      <c r="F7" s="23">
        <f>VLOOKUP(C7,Input!A:AB,20,FALSE())</f>
        <v>0.2</v>
      </c>
      <c r="G7" s="23">
        <f>VLOOKUP(C7,Input!A:AB,21,FALSE())</f>
        <v>0</v>
      </c>
      <c r="H7" s="23">
        <f>VLOOKUP(C7,Input!A:AB,22,FALSE())</f>
        <v>0.2</v>
      </c>
      <c r="I7" s="23">
        <f>VLOOKUP(C7,Input!A:AB,23,FALSE())</f>
        <v>0</v>
      </c>
      <c r="J7" s="23">
        <f>VLOOKUP(C7,Input!A:AB,24,FALSE())</f>
        <v>0.3</v>
      </c>
      <c r="K7" s="23">
        <f>VLOOKUP(C7,Input!A:AB,25,FALSE())</f>
        <v>0.5</v>
      </c>
      <c r="L7" s="23">
        <f>VLOOKUP(C7,Input!A:AB,26,FALSE())</f>
        <v>1</v>
      </c>
      <c r="M7" s="23">
        <f>VLOOKUP(C7,Input!A:AB,27,FALSE())</f>
        <v>3.6</v>
      </c>
      <c r="N7" s="24">
        <f>VLOOKUP(C7,Input!A:AB,28,FALSE())</f>
        <v>15.7</v>
      </c>
    </row>
    <row r="8" spans="3:14" x14ac:dyDescent="0.3">
      <c r="C8" s="25">
        <v>4662</v>
      </c>
      <c r="D8" s="26">
        <f>VLOOKUP(C8,Input!A:AB,18,FALSE())</f>
        <v>0</v>
      </c>
      <c r="E8" s="26">
        <f>VLOOKUP(C8,Input!A:AB,19,FALSE())</f>
        <v>0</v>
      </c>
      <c r="F8" s="26">
        <f>VLOOKUP(C8,Input!A:AB,20,FALSE())</f>
        <v>0</v>
      </c>
      <c r="G8" s="26">
        <f>VLOOKUP(C8,Input!A:AB,21,FALSE())</f>
        <v>0</v>
      </c>
      <c r="H8" s="26">
        <f>VLOOKUP(C8,Input!A:AB,22,FALSE())</f>
        <v>0.1</v>
      </c>
      <c r="I8" s="26">
        <f>VLOOKUP(C8,Input!A:AB,23,FALSE())</f>
        <v>0</v>
      </c>
      <c r="J8" s="26">
        <f>VLOOKUP(C8,Input!A:AB,24,FALSE())</f>
        <v>1.9</v>
      </c>
      <c r="K8" s="26">
        <f>VLOOKUP(C8,Input!A:AB,25,FALSE())</f>
        <v>0</v>
      </c>
      <c r="L8" s="26">
        <f>VLOOKUP(C8,Input!A:AB,26,FALSE())</f>
        <v>0</v>
      </c>
      <c r="M8" s="26">
        <f>VLOOKUP(C8,Input!A:AB,27,FALSE())</f>
        <v>2.6</v>
      </c>
      <c r="N8" s="27">
        <f>VLOOKUP(C8,Input!A:AB,28,FALSE())</f>
        <v>9.3000000000000007</v>
      </c>
    </row>
    <row r="9" spans="3:14" x14ac:dyDescent="0.3">
      <c r="C9" s="25">
        <v>4127</v>
      </c>
      <c r="D9" s="26">
        <f>VLOOKUP(C9,Input!A:AB,18,FALSE())</f>
        <v>0</v>
      </c>
      <c r="E9" s="26">
        <f>VLOOKUP(C9,Input!A:AB,19,FALSE())</f>
        <v>0</v>
      </c>
      <c r="F9" s="26">
        <f>VLOOKUP(C9,Input!A:AB,20,FALSE())</f>
        <v>0</v>
      </c>
      <c r="G9" s="26">
        <f>VLOOKUP(C9,Input!A:AB,21,FALSE())</f>
        <v>0</v>
      </c>
      <c r="H9" s="26">
        <f>VLOOKUP(C9,Input!A:AB,22,FALSE())</f>
        <v>0.3</v>
      </c>
      <c r="I9" s="26">
        <f>VLOOKUP(C9,Input!A:AB,23,FALSE())</f>
        <v>0</v>
      </c>
      <c r="J9" s="26">
        <f>VLOOKUP(C9,Input!A:AB,24,FALSE())</f>
        <v>0</v>
      </c>
      <c r="K9" s="26">
        <f>VLOOKUP(C9,Input!A:AB,25,FALSE())</f>
        <v>0.3</v>
      </c>
      <c r="L9" s="26">
        <f>VLOOKUP(C9,Input!A:AB,26,FALSE())</f>
        <v>0.7</v>
      </c>
      <c r="M9" s="26">
        <f>VLOOKUP(C9,Input!A:AB,27,FALSE())</f>
        <v>3</v>
      </c>
      <c r="N9" s="27">
        <f>VLOOKUP(C9,Input!A:AB,28,FALSE())</f>
        <v>11.3</v>
      </c>
    </row>
    <row r="10" spans="3:14" x14ac:dyDescent="0.3">
      <c r="C10" s="28">
        <v>5920</v>
      </c>
      <c r="D10" s="29">
        <f>VLOOKUP(C10,Input!A:AB,18,FALSE())</f>
        <v>0</v>
      </c>
      <c r="E10" s="29">
        <f>VLOOKUP(C10,Input!A:AB,19,FALSE())</f>
        <v>0</v>
      </c>
      <c r="F10" s="29">
        <f>VLOOKUP(C10,Input!A:AB,20,FALSE())</f>
        <v>0</v>
      </c>
      <c r="G10" s="29">
        <f>VLOOKUP(C10,Input!A:AB,21,FALSE())</f>
        <v>0.6</v>
      </c>
      <c r="H10" s="29">
        <f>VLOOKUP(C10,Input!A:AB,22,FALSE())</f>
        <v>0</v>
      </c>
      <c r="I10" s="29">
        <f>VLOOKUP(C10,Input!A:AB,23,FALSE())</f>
        <v>0</v>
      </c>
      <c r="J10" s="29">
        <f>VLOOKUP(C10,Input!A:AB,24,FALSE())</f>
        <v>0.9</v>
      </c>
      <c r="K10" s="29">
        <f>VLOOKUP(C10,Input!A:AB,25,FALSE())</f>
        <v>0</v>
      </c>
      <c r="L10" s="29">
        <f>VLOOKUP(C10,Input!A:AB,26,FALSE())</f>
        <v>0</v>
      </c>
      <c r="M10" s="29">
        <f>VLOOKUP(C10,Input!A:AB,27,FALSE())</f>
        <v>2.5</v>
      </c>
      <c r="N10" s="30">
        <f>VLOOKUP(C10,Input!A:AB,28,FALSE())</f>
        <v>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M36"/>
  <sheetViews>
    <sheetView zoomScaleNormal="100" workbookViewId="0">
      <selection activeCell="E3" sqref="E3"/>
    </sheetView>
  </sheetViews>
  <sheetFormatPr defaultColWidth="8.5546875" defaultRowHeight="14.4" x14ac:dyDescent="0.3"/>
  <cols>
    <col min="4" max="4" width="8.5546875" customWidth="1"/>
  </cols>
  <sheetData>
    <row r="2" spans="3:13" x14ac:dyDescent="0.3">
      <c r="C2">
        <v>360</v>
      </c>
      <c r="D2">
        <f>VLOOKUP(C2,Input!A:AC,18,FALSE())</f>
        <v>0.19999999999999998</v>
      </c>
    </row>
    <row r="3" spans="3:13" x14ac:dyDescent="0.3">
      <c r="C3">
        <v>2811</v>
      </c>
      <c r="D3">
        <f>VLOOKUP(C3,Input!A:AC,18,FALSE())</f>
        <v>0.26666666666666666</v>
      </c>
      <c r="M3">
        <f>VLOOKUP(4061,Input!A:A,1,FALSE())</f>
        <v>4061</v>
      </c>
    </row>
    <row r="4" spans="3:13" x14ac:dyDescent="0.3">
      <c r="C4">
        <v>3674</v>
      </c>
      <c r="D4">
        <f>VLOOKUP(C4,Input!A:AC,18,FALSE())</f>
        <v>0.26666666666666666</v>
      </c>
    </row>
    <row r="5" spans="3:13" x14ac:dyDescent="0.3">
      <c r="C5">
        <v>1432</v>
      </c>
      <c r="D5">
        <f>VLOOKUP(C5,Input!A:AC,18,FALSE())</f>
        <v>0.23333333333333331</v>
      </c>
    </row>
    <row r="6" spans="3:13" x14ac:dyDescent="0.3">
      <c r="C6">
        <v>3218</v>
      </c>
      <c r="D6">
        <f>VLOOKUP(C6,Input!A:AC,18,FALSE())</f>
        <v>0.19999999999999998</v>
      </c>
    </row>
    <row r="7" spans="3:13" x14ac:dyDescent="0.3">
      <c r="C7">
        <v>6443</v>
      </c>
      <c r="D7">
        <f>VLOOKUP(C7,Input!A:AC,18,FALSE())</f>
        <v>0.19999999999999998</v>
      </c>
    </row>
    <row r="8" spans="3:13" x14ac:dyDescent="0.3">
      <c r="C8">
        <v>955</v>
      </c>
      <c r="D8">
        <f>VLOOKUP(C8,Input!A:AC,18,FALSE())</f>
        <v>0.13333333333333333</v>
      </c>
    </row>
    <row r="9" spans="3:13" x14ac:dyDescent="0.3">
      <c r="C9">
        <v>2521</v>
      </c>
      <c r="D9">
        <f>VLOOKUP(C9,Input!A:AC,18,FALSE())</f>
        <v>0.13333333333333333</v>
      </c>
    </row>
    <row r="10" spans="3:13" x14ac:dyDescent="0.3">
      <c r="C10">
        <v>6845</v>
      </c>
      <c r="D10">
        <f>VLOOKUP(C10,Input!A:AC,18,FALSE())</f>
        <v>0.13333333333333333</v>
      </c>
    </row>
    <row r="11" spans="3:13" x14ac:dyDescent="0.3">
      <c r="C11">
        <v>3712</v>
      </c>
      <c r="D11">
        <f>VLOOKUP(C11,Input!A:AC,18,FALSE())</f>
        <v>9.9999999999999992E-2</v>
      </c>
    </row>
    <row r="12" spans="3:13" x14ac:dyDescent="0.3">
      <c r="C12">
        <v>6696</v>
      </c>
      <c r="D12">
        <f>VLOOKUP(C12,Input!A:AC,18,FALSE())</f>
        <v>9.9999999999999992E-2</v>
      </c>
    </row>
    <row r="13" spans="3:13" x14ac:dyDescent="0.3">
      <c r="C13">
        <v>4488</v>
      </c>
      <c r="D13">
        <f>VLOOKUP(C13,Input!A:AC,18,FALSE())</f>
        <v>6.6666666666666666E-2</v>
      </c>
    </row>
    <row r="14" spans="3:13" x14ac:dyDescent="0.3">
      <c r="C14">
        <v>4513</v>
      </c>
      <c r="D14">
        <f>VLOOKUP(C14,Input!A:AC,18,FALSE())</f>
        <v>6.6666666666666666E-2</v>
      </c>
    </row>
    <row r="15" spans="3:13" x14ac:dyDescent="0.3">
      <c r="C15">
        <v>1359</v>
      </c>
      <c r="D15">
        <f>VLOOKUP(C15,Input!A:AC,18,FALSE())</f>
        <v>3.3333333333333333E-2</v>
      </c>
    </row>
    <row r="16" spans="3:13" x14ac:dyDescent="0.3">
      <c r="C16">
        <v>1595</v>
      </c>
      <c r="D16">
        <f>VLOOKUP(C16,Input!A:AC,18,FALSE())</f>
        <v>3.3333333333333333E-2</v>
      </c>
    </row>
    <row r="17" spans="3:4" x14ac:dyDescent="0.3">
      <c r="C17">
        <v>5468</v>
      </c>
      <c r="D17">
        <f>VLOOKUP(C17,Input!A:AC,18,FALSE())</f>
        <v>3.3333333333333333E-2</v>
      </c>
    </row>
    <row r="18" spans="3:4" x14ac:dyDescent="0.3">
      <c r="C18">
        <v>6831</v>
      </c>
      <c r="D18">
        <f>VLOOKUP(C18,Input!A:AC,18,FALSE())</f>
        <v>3.3333333333333333E-2</v>
      </c>
    </row>
    <row r="19" spans="3:4" x14ac:dyDescent="0.3">
      <c r="C19">
        <v>847</v>
      </c>
      <c r="D19">
        <f>VLOOKUP(C19,Input!A:AC,18,FALSE())</f>
        <v>0</v>
      </c>
    </row>
    <row r="20" spans="3:4" x14ac:dyDescent="0.3">
      <c r="C20">
        <v>997</v>
      </c>
      <c r="D20">
        <f>VLOOKUP(C20,Input!A:AC,18,FALSE())</f>
        <v>0</v>
      </c>
    </row>
    <row r="21" spans="3:4" x14ac:dyDescent="0.3">
      <c r="C21">
        <v>1540</v>
      </c>
      <c r="D21">
        <f>VLOOKUP(C21,Input!A:AC,18,FALSE())</f>
        <v>0</v>
      </c>
    </row>
    <row r="22" spans="3:4" x14ac:dyDescent="0.3">
      <c r="C22">
        <v>2550</v>
      </c>
      <c r="D22">
        <f>VLOOKUP(C22,Input!A:AC,18,FALSE())</f>
        <v>0</v>
      </c>
    </row>
    <row r="23" spans="3:4" x14ac:dyDescent="0.3">
      <c r="C23">
        <v>2635</v>
      </c>
      <c r="D23">
        <f>VLOOKUP(C23,Input!A:AC,18,FALSE())</f>
        <v>0</v>
      </c>
    </row>
    <row r="24" spans="3:4" x14ac:dyDescent="0.3">
      <c r="C24">
        <v>2733</v>
      </c>
      <c r="D24">
        <f>VLOOKUP(C24,Input!A:AC,18,FALSE())</f>
        <v>0</v>
      </c>
    </row>
    <row r="25" spans="3:4" x14ac:dyDescent="0.3">
      <c r="C25">
        <v>2915</v>
      </c>
      <c r="D25">
        <f>VLOOKUP(C25,Input!A:AC,18,FALSE())</f>
        <v>0</v>
      </c>
    </row>
    <row r="26" spans="3:4" x14ac:dyDescent="0.3">
      <c r="C26">
        <v>2926</v>
      </c>
      <c r="D26">
        <f>VLOOKUP(C26,Input!A:AC,18,FALSE())</f>
        <v>0</v>
      </c>
    </row>
    <row r="27" spans="3:4" x14ac:dyDescent="0.3">
      <c r="C27">
        <v>3711</v>
      </c>
      <c r="D27">
        <f>VLOOKUP(C27,Input!A:AC,18,FALSE())</f>
        <v>0</v>
      </c>
    </row>
    <row r="28" spans="3:4" x14ac:dyDescent="0.3">
      <c r="C28">
        <v>4060</v>
      </c>
      <c r="D28">
        <f>VLOOKUP(C28,Input!A:AC,18,FALSE())</f>
        <v>0</v>
      </c>
    </row>
    <row r="29" spans="3:4" x14ac:dyDescent="0.3">
      <c r="C29">
        <v>4061</v>
      </c>
      <c r="D29">
        <f>VLOOKUP(C29,Input!A:AC,18,FALSE())</f>
        <v>0</v>
      </c>
    </row>
    <row r="30" spans="3:4" x14ac:dyDescent="0.3">
      <c r="C30">
        <v>4104</v>
      </c>
      <c r="D30">
        <f>VLOOKUP(C30,Input!A:AC,18,FALSE())</f>
        <v>0</v>
      </c>
    </row>
    <row r="31" spans="3:4" x14ac:dyDescent="0.3">
      <c r="C31">
        <v>4127</v>
      </c>
      <c r="D31">
        <f>VLOOKUP(C31,Input!A:AC,18,FALSE())</f>
        <v>0</v>
      </c>
    </row>
    <row r="32" spans="3:4" x14ac:dyDescent="0.3">
      <c r="C32">
        <v>4662</v>
      </c>
      <c r="D32">
        <f>VLOOKUP(C32,Input!A:AC,18,FALSE())</f>
        <v>0</v>
      </c>
    </row>
    <row r="33" spans="3:4" x14ac:dyDescent="0.3">
      <c r="C33">
        <v>5295</v>
      </c>
      <c r="D33">
        <f>VLOOKUP(C33,Input!A:AC,18,FALSE())</f>
        <v>0</v>
      </c>
    </row>
    <row r="34" spans="3:4" x14ac:dyDescent="0.3">
      <c r="C34">
        <v>5920</v>
      </c>
      <c r="D34">
        <f>VLOOKUP(C34,Input!A:AC,18,FALSE())</f>
        <v>0</v>
      </c>
    </row>
    <row r="35" spans="3:4" x14ac:dyDescent="0.3">
      <c r="C35">
        <v>5970</v>
      </c>
      <c r="D35">
        <f>VLOOKUP(C35,Input!A:AC,18,FALSE())</f>
        <v>0</v>
      </c>
    </row>
    <row r="36" spans="3:4" x14ac:dyDescent="0.3">
      <c r="C36">
        <v>7034</v>
      </c>
      <c r="D36">
        <f>VLOOKUP(C36,Input!A:AC,18,FALSE())</f>
        <v>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D36"/>
  <sheetViews>
    <sheetView zoomScaleNormal="100" workbookViewId="0">
      <selection activeCell="D2" sqref="D2"/>
    </sheetView>
  </sheetViews>
  <sheetFormatPr defaultColWidth="8.5546875" defaultRowHeight="14.4" x14ac:dyDescent="0.3"/>
  <sheetData>
    <row r="2" spans="3:4" x14ac:dyDescent="0.3">
      <c r="C2">
        <v>7034</v>
      </c>
      <c r="D2">
        <f>VLOOKUP(C2,Input!A:AC,19,FALSE())</f>
        <v>0.26666666666666666</v>
      </c>
    </row>
    <row r="3" spans="3:4" x14ac:dyDescent="0.3">
      <c r="C3">
        <v>3711</v>
      </c>
      <c r="D3">
        <f>VLOOKUP(C3,Input!A:AC,19,FALSE())</f>
        <v>0.23333333333333331</v>
      </c>
    </row>
    <row r="4" spans="3:4" x14ac:dyDescent="0.3">
      <c r="C4">
        <v>1540</v>
      </c>
      <c r="D4">
        <f>VLOOKUP(C4,Input!A:AC,19,FALSE())</f>
        <v>0.19999999999999998</v>
      </c>
    </row>
    <row r="5" spans="3:4" x14ac:dyDescent="0.3">
      <c r="C5">
        <v>6831</v>
      </c>
      <c r="D5">
        <f>VLOOKUP(C5,Input!A:AC,19,FALSE())</f>
        <v>0.19999999999999998</v>
      </c>
    </row>
    <row r="6" spans="3:4" x14ac:dyDescent="0.3">
      <c r="C6">
        <v>2926</v>
      </c>
      <c r="D6">
        <f>VLOOKUP(C6,Input!A:AC,19,FALSE())</f>
        <v>0.16666666666666666</v>
      </c>
    </row>
    <row r="7" spans="3:4" x14ac:dyDescent="0.3">
      <c r="C7">
        <v>5468</v>
      </c>
      <c r="D7">
        <f>VLOOKUP(C7,Input!A:AC,19,FALSE())</f>
        <v>0.16666666666666666</v>
      </c>
    </row>
    <row r="8" spans="3:4" x14ac:dyDescent="0.3">
      <c r="C8">
        <v>1359</v>
      </c>
      <c r="D8">
        <f>VLOOKUP(C8,Input!A:AC,19,FALSE())</f>
        <v>0.13333333333333333</v>
      </c>
    </row>
    <row r="9" spans="3:4" x14ac:dyDescent="0.3">
      <c r="C9">
        <v>4513</v>
      </c>
      <c r="D9">
        <f>VLOOKUP(C9,Input!A:AC,19,FALSE())</f>
        <v>0.10000000000000002</v>
      </c>
    </row>
    <row r="10" spans="3:4" x14ac:dyDescent="0.3">
      <c r="C10">
        <v>1595</v>
      </c>
      <c r="D10">
        <f>VLOOKUP(C10,Input!A:AC,19,FALSE())</f>
        <v>9.9999999999999992E-2</v>
      </c>
    </row>
    <row r="11" spans="3:4" x14ac:dyDescent="0.3">
      <c r="C11">
        <v>1432</v>
      </c>
      <c r="D11">
        <f>VLOOKUP(C11,Input!A:AC,19,FALSE())</f>
        <v>3.3333333333333333E-2</v>
      </c>
    </row>
    <row r="12" spans="3:4" x14ac:dyDescent="0.3">
      <c r="C12">
        <v>2811</v>
      </c>
      <c r="D12">
        <f>VLOOKUP(C12,Input!A:AC,19,FALSE())</f>
        <v>3.3333333333333333E-2</v>
      </c>
    </row>
    <row r="13" spans="3:4" x14ac:dyDescent="0.3">
      <c r="C13">
        <v>4060</v>
      </c>
      <c r="D13">
        <f>VLOOKUP(C13,Input!A:AC,19,FALSE())</f>
        <v>3.3333333333333333E-2</v>
      </c>
    </row>
    <row r="14" spans="3:4" x14ac:dyDescent="0.3">
      <c r="C14">
        <v>360</v>
      </c>
      <c r="D14">
        <f>VLOOKUP(C14,Input!A:AC,19,FALSE())</f>
        <v>0</v>
      </c>
    </row>
    <row r="15" spans="3:4" x14ac:dyDescent="0.3">
      <c r="C15">
        <v>847</v>
      </c>
      <c r="D15">
        <f>VLOOKUP(C15,Input!A:AC,19,FALSE())</f>
        <v>0</v>
      </c>
    </row>
    <row r="16" spans="3:4" x14ac:dyDescent="0.3">
      <c r="C16">
        <v>955</v>
      </c>
      <c r="D16">
        <f>VLOOKUP(C16,Input!A:AC,19,FALSE())</f>
        <v>0</v>
      </c>
    </row>
    <row r="17" spans="3:4" x14ac:dyDescent="0.3">
      <c r="C17">
        <v>997</v>
      </c>
      <c r="D17">
        <f>VLOOKUP(C17,Input!A:AC,19,FALSE())</f>
        <v>0</v>
      </c>
    </row>
    <row r="18" spans="3:4" x14ac:dyDescent="0.3">
      <c r="C18">
        <v>2521</v>
      </c>
      <c r="D18">
        <f>VLOOKUP(C18,Input!A:AC,19,FALSE())</f>
        <v>0</v>
      </c>
    </row>
    <row r="19" spans="3:4" x14ac:dyDescent="0.3">
      <c r="C19">
        <v>2550</v>
      </c>
      <c r="D19">
        <f>VLOOKUP(C19,Input!A:AC,19,FALSE())</f>
        <v>0</v>
      </c>
    </row>
    <row r="20" spans="3:4" x14ac:dyDescent="0.3">
      <c r="C20">
        <v>2635</v>
      </c>
      <c r="D20">
        <f>VLOOKUP(C20,Input!A:AC,19,FALSE())</f>
        <v>0</v>
      </c>
    </row>
    <row r="21" spans="3:4" x14ac:dyDescent="0.3">
      <c r="C21">
        <v>2733</v>
      </c>
      <c r="D21">
        <f>VLOOKUP(C21,Input!A:AC,19,FALSE())</f>
        <v>0</v>
      </c>
    </row>
    <row r="22" spans="3:4" x14ac:dyDescent="0.3">
      <c r="C22">
        <v>2915</v>
      </c>
      <c r="D22">
        <f>VLOOKUP(C22,Input!A:AC,19,FALSE())</f>
        <v>0</v>
      </c>
    </row>
    <row r="23" spans="3:4" x14ac:dyDescent="0.3">
      <c r="C23">
        <v>3218</v>
      </c>
      <c r="D23">
        <f>VLOOKUP(C23,Input!A:AC,19,FALSE())</f>
        <v>0</v>
      </c>
    </row>
    <row r="24" spans="3:4" x14ac:dyDescent="0.3">
      <c r="C24">
        <v>3674</v>
      </c>
      <c r="D24">
        <f>VLOOKUP(C24,Input!A:AC,19,FALSE())</f>
        <v>0</v>
      </c>
    </row>
    <row r="25" spans="3:4" x14ac:dyDescent="0.3">
      <c r="C25">
        <v>3712</v>
      </c>
      <c r="D25">
        <f>VLOOKUP(C25,Input!A:AC,19,FALSE())</f>
        <v>0</v>
      </c>
    </row>
    <row r="26" spans="3:4" x14ac:dyDescent="0.3">
      <c r="C26">
        <v>4061</v>
      </c>
      <c r="D26">
        <f>VLOOKUP(C26,Input!A:AC,19,FALSE())</f>
        <v>0</v>
      </c>
    </row>
    <row r="27" spans="3:4" x14ac:dyDescent="0.3">
      <c r="C27">
        <v>4104</v>
      </c>
      <c r="D27">
        <f>VLOOKUP(C27,Input!A:AC,19,FALSE())</f>
        <v>0</v>
      </c>
    </row>
    <row r="28" spans="3:4" x14ac:dyDescent="0.3">
      <c r="C28">
        <v>4127</v>
      </c>
      <c r="D28">
        <f>VLOOKUP(C28,Input!A:AC,19,FALSE())</f>
        <v>0</v>
      </c>
    </row>
    <row r="29" spans="3:4" x14ac:dyDescent="0.3">
      <c r="C29">
        <v>4488</v>
      </c>
      <c r="D29">
        <f>VLOOKUP(C29,Input!A:AC,19,FALSE())</f>
        <v>0</v>
      </c>
    </row>
    <row r="30" spans="3:4" x14ac:dyDescent="0.3">
      <c r="C30">
        <v>4662</v>
      </c>
      <c r="D30">
        <f>VLOOKUP(C30,Input!A:AC,19,FALSE())</f>
        <v>0</v>
      </c>
    </row>
    <row r="31" spans="3:4" x14ac:dyDescent="0.3">
      <c r="C31">
        <v>5295</v>
      </c>
      <c r="D31">
        <f>VLOOKUP(C31,Input!A:AC,19,FALSE())</f>
        <v>0</v>
      </c>
    </row>
    <row r="32" spans="3:4" x14ac:dyDescent="0.3">
      <c r="C32">
        <v>5920</v>
      </c>
      <c r="D32">
        <f>VLOOKUP(C32,Input!A:AC,19,FALSE())</f>
        <v>0</v>
      </c>
    </row>
    <row r="33" spans="3:4" x14ac:dyDescent="0.3">
      <c r="C33">
        <v>5970</v>
      </c>
      <c r="D33">
        <f>VLOOKUP(C33,Input!A:AC,19,FALSE())</f>
        <v>0</v>
      </c>
    </row>
    <row r="34" spans="3:4" x14ac:dyDescent="0.3">
      <c r="C34">
        <v>6443</v>
      </c>
      <c r="D34">
        <f>VLOOKUP(C34,Input!A:AC,19,FALSE())</f>
        <v>0</v>
      </c>
    </row>
    <row r="35" spans="3:4" x14ac:dyDescent="0.3">
      <c r="C35">
        <v>6696</v>
      </c>
      <c r="D35">
        <f>VLOOKUP(C35,Input!A:AC,19,FALSE())</f>
        <v>0</v>
      </c>
    </row>
    <row r="36" spans="3:4" x14ac:dyDescent="0.3">
      <c r="C36">
        <v>6845</v>
      </c>
      <c r="D36">
        <f>VLOOKUP(C36,Input!A:AC,19,FALSE())</f>
        <v>0</v>
      </c>
    </row>
  </sheetData>
  <sortState xmlns:xlrd2="http://schemas.microsoft.com/office/spreadsheetml/2017/richdata2" ref="C2:D36">
    <sortCondition descending="1" ref="D2:D36"/>
  </sortState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D36"/>
  <sheetViews>
    <sheetView zoomScaleNormal="100" workbookViewId="0">
      <selection activeCell="D2" sqref="D2"/>
    </sheetView>
  </sheetViews>
  <sheetFormatPr defaultColWidth="8.5546875" defaultRowHeight="14.4" x14ac:dyDescent="0.3"/>
  <sheetData>
    <row r="2" spans="3:4" x14ac:dyDescent="0.3">
      <c r="C2">
        <v>3711</v>
      </c>
      <c r="D2">
        <f>VLOOKUP(C2,Input!A:AC,20,FALSE())</f>
        <v>3</v>
      </c>
    </row>
    <row r="3" spans="3:4" x14ac:dyDescent="0.3">
      <c r="C3">
        <v>6831</v>
      </c>
      <c r="D3">
        <f>VLOOKUP(C3,Input!A:AC,20,FALSE())</f>
        <v>2.5</v>
      </c>
    </row>
    <row r="4" spans="3:4" x14ac:dyDescent="0.3">
      <c r="C4">
        <v>6443</v>
      </c>
      <c r="D4">
        <f>VLOOKUP(C4,Input!A:AC,20,FALSE())</f>
        <v>2.2999999999999998</v>
      </c>
    </row>
    <row r="5" spans="3:4" x14ac:dyDescent="0.3">
      <c r="C5">
        <v>2811</v>
      </c>
      <c r="D5">
        <f>VLOOKUP(C5,Input!A:AC,20,FALSE())</f>
        <v>2</v>
      </c>
    </row>
    <row r="6" spans="3:4" x14ac:dyDescent="0.3">
      <c r="C6">
        <v>1540</v>
      </c>
      <c r="D6">
        <f>VLOOKUP(C6,Input!A:AC,20,FALSE())</f>
        <v>1.5</v>
      </c>
    </row>
    <row r="7" spans="3:4" x14ac:dyDescent="0.3">
      <c r="C7">
        <v>3674</v>
      </c>
      <c r="D7">
        <f>VLOOKUP(C7,Input!A:AC,20,FALSE())</f>
        <v>1.4</v>
      </c>
    </row>
    <row r="8" spans="3:4" x14ac:dyDescent="0.3">
      <c r="C8">
        <v>2521</v>
      </c>
      <c r="D8">
        <f>VLOOKUP(C8,Input!A:AC,20,FALSE())</f>
        <v>1.3</v>
      </c>
    </row>
    <row r="9" spans="3:4" x14ac:dyDescent="0.3">
      <c r="C9">
        <v>3218</v>
      </c>
      <c r="D9">
        <f>VLOOKUP(C9,Input!A:AC,20,FALSE())</f>
        <v>1</v>
      </c>
    </row>
    <row r="10" spans="3:4" x14ac:dyDescent="0.3">
      <c r="C10">
        <v>360</v>
      </c>
      <c r="D10">
        <f>VLOOKUP(C10,Input!A:AC,20,FALSE())</f>
        <v>0.9</v>
      </c>
    </row>
    <row r="11" spans="3:4" x14ac:dyDescent="0.3">
      <c r="C11">
        <v>997</v>
      </c>
      <c r="D11">
        <f>VLOOKUP(C11,Input!A:AC,20,FALSE())</f>
        <v>0.3</v>
      </c>
    </row>
    <row r="12" spans="3:4" x14ac:dyDescent="0.3">
      <c r="C12">
        <v>955</v>
      </c>
      <c r="D12">
        <f>VLOOKUP(C12,Input!A:AC,20,FALSE())</f>
        <v>0.2</v>
      </c>
    </row>
    <row r="13" spans="3:4" x14ac:dyDescent="0.3">
      <c r="C13">
        <v>1432</v>
      </c>
      <c r="D13">
        <f>VLOOKUP(C13,Input!A:AC,20,FALSE())</f>
        <v>0.2</v>
      </c>
    </row>
    <row r="14" spans="3:4" x14ac:dyDescent="0.3">
      <c r="C14">
        <v>4061</v>
      </c>
      <c r="D14">
        <f>VLOOKUP(C14,Input!A:AC,20,FALSE())</f>
        <v>0.2</v>
      </c>
    </row>
    <row r="15" spans="3:4" x14ac:dyDescent="0.3">
      <c r="C15">
        <v>4488</v>
      </c>
      <c r="D15">
        <f>VLOOKUP(C15,Input!A:AC,20,FALSE())</f>
        <v>0.2</v>
      </c>
    </row>
    <row r="16" spans="3:4" x14ac:dyDescent="0.3">
      <c r="C16">
        <v>4513</v>
      </c>
      <c r="D16">
        <f>VLOOKUP(C16,Input!A:AC,20,FALSE())</f>
        <v>0.2</v>
      </c>
    </row>
    <row r="17" spans="3:4" x14ac:dyDescent="0.3">
      <c r="C17">
        <v>847</v>
      </c>
      <c r="D17">
        <f>VLOOKUP(C17,Input!A:AC,20,FALSE())</f>
        <v>0</v>
      </c>
    </row>
    <row r="18" spans="3:4" x14ac:dyDescent="0.3">
      <c r="C18">
        <v>1359</v>
      </c>
      <c r="D18">
        <f>VLOOKUP(C18,Input!A:AC,20,FALSE())</f>
        <v>0</v>
      </c>
    </row>
    <row r="19" spans="3:4" x14ac:dyDescent="0.3">
      <c r="C19">
        <v>1595</v>
      </c>
      <c r="D19">
        <f>VLOOKUP(C19,Input!A:AC,20,FALSE())</f>
        <v>0</v>
      </c>
    </row>
    <row r="20" spans="3:4" x14ac:dyDescent="0.3">
      <c r="C20">
        <v>2550</v>
      </c>
      <c r="D20">
        <f>VLOOKUP(C20,Input!A:AC,20,FALSE())</f>
        <v>0</v>
      </c>
    </row>
    <row r="21" spans="3:4" x14ac:dyDescent="0.3">
      <c r="C21">
        <v>2635</v>
      </c>
      <c r="D21">
        <f>VLOOKUP(C21,Input!A:AC,20,FALSE())</f>
        <v>0</v>
      </c>
    </row>
    <row r="22" spans="3:4" x14ac:dyDescent="0.3">
      <c r="C22">
        <v>2733</v>
      </c>
      <c r="D22">
        <f>VLOOKUP(C22,Input!A:AC,20,FALSE())</f>
        <v>0</v>
      </c>
    </row>
    <row r="23" spans="3:4" x14ac:dyDescent="0.3">
      <c r="C23">
        <v>2915</v>
      </c>
      <c r="D23">
        <f>VLOOKUP(C23,Input!A:AC,20,FALSE())</f>
        <v>0</v>
      </c>
    </row>
    <row r="24" spans="3:4" x14ac:dyDescent="0.3">
      <c r="C24">
        <v>2926</v>
      </c>
      <c r="D24">
        <f>VLOOKUP(C24,Input!A:AC,20,FALSE())</f>
        <v>0</v>
      </c>
    </row>
    <row r="25" spans="3:4" x14ac:dyDescent="0.3">
      <c r="C25">
        <v>3712</v>
      </c>
      <c r="D25">
        <f>VLOOKUP(C25,Input!A:AC,20,FALSE())</f>
        <v>0</v>
      </c>
    </row>
    <row r="26" spans="3:4" x14ac:dyDescent="0.3">
      <c r="C26">
        <v>4060</v>
      </c>
      <c r="D26">
        <f>VLOOKUP(C26,Input!A:AC,20,FALSE())</f>
        <v>0</v>
      </c>
    </row>
    <row r="27" spans="3:4" x14ac:dyDescent="0.3">
      <c r="C27">
        <v>4104</v>
      </c>
      <c r="D27">
        <f>VLOOKUP(C27,Input!A:AC,20,FALSE())</f>
        <v>0</v>
      </c>
    </row>
    <row r="28" spans="3:4" x14ac:dyDescent="0.3">
      <c r="C28">
        <v>4127</v>
      </c>
      <c r="D28">
        <f>VLOOKUP(C28,Input!A:AC,20,FALSE())</f>
        <v>0</v>
      </c>
    </row>
    <row r="29" spans="3:4" x14ac:dyDescent="0.3">
      <c r="C29">
        <v>4662</v>
      </c>
      <c r="D29">
        <f>VLOOKUP(C29,Input!A:AC,20,FALSE())</f>
        <v>0</v>
      </c>
    </row>
    <row r="30" spans="3:4" x14ac:dyDescent="0.3">
      <c r="C30">
        <v>5295</v>
      </c>
      <c r="D30">
        <f>VLOOKUP(C30,Input!A:AC,20,FALSE())</f>
        <v>0</v>
      </c>
    </row>
    <row r="31" spans="3:4" x14ac:dyDescent="0.3">
      <c r="C31">
        <v>5468</v>
      </c>
      <c r="D31">
        <f>VLOOKUP(C31,Input!A:AC,20,FALSE())</f>
        <v>0</v>
      </c>
    </row>
    <row r="32" spans="3:4" x14ac:dyDescent="0.3">
      <c r="C32">
        <v>5920</v>
      </c>
      <c r="D32">
        <f>VLOOKUP(C32,Input!A:AC,20,FALSE())</f>
        <v>0</v>
      </c>
    </row>
    <row r="33" spans="3:4" x14ac:dyDescent="0.3">
      <c r="C33">
        <v>5970</v>
      </c>
      <c r="D33">
        <f>VLOOKUP(C33,Input!A:AC,20,FALSE())</f>
        <v>0</v>
      </c>
    </row>
    <row r="34" spans="3:4" x14ac:dyDescent="0.3">
      <c r="C34">
        <v>6696</v>
      </c>
      <c r="D34">
        <f>VLOOKUP(C34,Input!A:AC,20,FALSE())</f>
        <v>0</v>
      </c>
    </row>
    <row r="35" spans="3:4" x14ac:dyDescent="0.3">
      <c r="C35">
        <v>6845</v>
      </c>
      <c r="D35">
        <f>VLOOKUP(C35,Input!A:AC,20,FALSE())</f>
        <v>0</v>
      </c>
    </row>
    <row r="36" spans="3:4" x14ac:dyDescent="0.3">
      <c r="C36">
        <v>7034</v>
      </c>
      <c r="D36">
        <f>VLOOKUP(C36,Input!A:AC,20,FALSE())</f>
        <v>0</v>
      </c>
    </row>
  </sheetData>
  <sortState xmlns:xlrd2="http://schemas.microsoft.com/office/spreadsheetml/2017/richdata2" ref="C2:D36">
    <sortCondition descending="1" ref="D2:D36"/>
  </sortState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36"/>
  <sheetViews>
    <sheetView zoomScaleNormal="100" workbookViewId="0">
      <selection activeCell="D2" sqref="D2"/>
    </sheetView>
  </sheetViews>
  <sheetFormatPr defaultColWidth="8.5546875" defaultRowHeight="14.4" x14ac:dyDescent="0.3"/>
  <sheetData>
    <row r="2" spans="3:4" x14ac:dyDescent="0.3">
      <c r="C2">
        <v>5970</v>
      </c>
      <c r="D2">
        <f>VLOOKUP(C2,Input!A:AC,21,FALSE())</f>
        <v>1.5</v>
      </c>
    </row>
    <row r="3" spans="3:4" x14ac:dyDescent="0.3">
      <c r="C3">
        <v>6845</v>
      </c>
      <c r="D3">
        <f>VLOOKUP(C3,Input!A:AC,21,FALSE())</f>
        <v>1</v>
      </c>
    </row>
    <row r="4" spans="3:4" x14ac:dyDescent="0.3">
      <c r="C4">
        <v>2521</v>
      </c>
      <c r="D4">
        <f>VLOOKUP(C4,Input!A:AC,21,FALSE())</f>
        <v>0.9</v>
      </c>
    </row>
    <row r="5" spans="3:4" x14ac:dyDescent="0.3">
      <c r="C5">
        <v>3218</v>
      </c>
      <c r="D5">
        <f>VLOOKUP(C5,Input!A:AC,21,FALSE())</f>
        <v>0.9</v>
      </c>
    </row>
    <row r="6" spans="3:4" x14ac:dyDescent="0.3">
      <c r="C6">
        <v>3712</v>
      </c>
      <c r="D6">
        <f>VLOOKUP(C6,Input!A:AC,21,FALSE())</f>
        <v>0.8</v>
      </c>
    </row>
    <row r="7" spans="3:4" x14ac:dyDescent="0.3">
      <c r="C7">
        <v>360</v>
      </c>
      <c r="D7">
        <f>VLOOKUP(C7,Input!A:AC,21,FALSE())</f>
        <v>0.6</v>
      </c>
    </row>
    <row r="8" spans="3:4" x14ac:dyDescent="0.3">
      <c r="C8">
        <v>2811</v>
      </c>
      <c r="D8">
        <f>VLOOKUP(C8,Input!A:AC,21,FALSE())</f>
        <v>0.6</v>
      </c>
    </row>
    <row r="9" spans="3:4" x14ac:dyDescent="0.3">
      <c r="C9">
        <v>5920</v>
      </c>
      <c r="D9">
        <f>VLOOKUP(C9,Input!A:AC,21,FALSE())</f>
        <v>0.6</v>
      </c>
    </row>
    <row r="10" spans="3:4" x14ac:dyDescent="0.3">
      <c r="C10">
        <v>7034</v>
      </c>
      <c r="D10">
        <f>VLOOKUP(C10,Input!A:AC,21,FALSE())</f>
        <v>0.6</v>
      </c>
    </row>
    <row r="11" spans="3:4" x14ac:dyDescent="0.3">
      <c r="C11">
        <v>1595</v>
      </c>
      <c r="D11">
        <f>VLOOKUP(C11,Input!A:AC,21,FALSE())</f>
        <v>0.5</v>
      </c>
    </row>
    <row r="12" spans="3:4" x14ac:dyDescent="0.3">
      <c r="C12">
        <v>1359</v>
      </c>
      <c r="D12">
        <f>VLOOKUP(C12,Input!A:AC,21,FALSE())</f>
        <v>0.4</v>
      </c>
    </row>
    <row r="13" spans="3:4" x14ac:dyDescent="0.3">
      <c r="C13">
        <v>1540</v>
      </c>
      <c r="D13">
        <f>VLOOKUP(C13,Input!A:AC,21,FALSE())</f>
        <v>0.4</v>
      </c>
    </row>
    <row r="14" spans="3:4" x14ac:dyDescent="0.3">
      <c r="C14">
        <v>3674</v>
      </c>
      <c r="D14">
        <f>VLOOKUP(C14,Input!A:AC,21,FALSE())</f>
        <v>0.4</v>
      </c>
    </row>
    <row r="15" spans="3:4" x14ac:dyDescent="0.3">
      <c r="C15">
        <v>4060</v>
      </c>
      <c r="D15">
        <f>VLOOKUP(C15,Input!A:AC,21,FALSE())</f>
        <v>0.4</v>
      </c>
    </row>
    <row r="16" spans="3:4" x14ac:dyDescent="0.3">
      <c r="C16">
        <v>6443</v>
      </c>
      <c r="D16">
        <f>VLOOKUP(C16,Input!A:AC,21,FALSE())</f>
        <v>0.4</v>
      </c>
    </row>
    <row r="17" spans="3:4" x14ac:dyDescent="0.3">
      <c r="C17">
        <v>2550</v>
      </c>
      <c r="D17">
        <f>VLOOKUP(C17,Input!A:AC,21,FALSE())</f>
        <v>0.3</v>
      </c>
    </row>
    <row r="18" spans="3:4" x14ac:dyDescent="0.3">
      <c r="C18">
        <v>2915</v>
      </c>
      <c r="D18">
        <f>VLOOKUP(C18,Input!A:AC,21,FALSE())</f>
        <v>0.3</v>
      </c>
    </row>
    <row r="19" spans="3:4" x14ac:dyDescent="0.3">
      <c r="C19">
        <v>3711</v>
      </c>
      <c r="D19">
        <f>VLOOKUP(C19,Input!A:AC,21,FALSE())</f>
        <v>0.3</v>
      </c>
    </row>
    <row r="20" spans="3:4" x14ac:dyDescent="0.3">
      <c r="C20">
        <v>5295</v>
      </c>
      <c r="D20">
        <f>VLOOKUP(C20,Input!A:AC,21,FALSE())</f>
        <v>0.3</v>
      </c>
    </row>
    <row r="21" spans="3:4" x14ac:dyDescent="0.3">
      <c r="C21">
        <v>6696</v>
      </c>
      <c r="D21">
        <f>VLOOKUP(C21,Input!A:AC,21,FALSE())</f>
        <v>0.3</v>
      </c>
    </row>
    <row r="22" spans="3:4" x14ac:dyDescent="0.3">
      <c r="C22">
        <v>955</v>
      </c>
      <c r="D22">
        <f>VLOOKUP(C22,Input!A:AC,21,FALSE())</f>
        <v>0.2</v>
      </c>
    </row>
    <row r="23" spans="3:4" x14ac:dyDescent="0.3">
      <c r="C23">
        <v>997</v>
      </c>
      <c r="D23">
        <f>VLOOKUP(C23,Input!A:AC,21,FALSE())</f>
        <v>0.2</v>
      </c>
    </row>
    <row r="24" spans="3:4" x14ac:dyDescent="0.3">
      <c r="C24">
        <v>6831</v>
      </c>
      <c r="D24">
        <f>VLOOKUP(C24,Input!A:AC,21,FALSE())</f>
        <v>0.2</v>
      </c>
    </row>
    <row r="25" spans="3:4" x14ac:dyDescent="0.3">
      <c r="C25">
        <v>847</v>
      </c>
      <c r="D25">
        <f>VLOOKUP(C25,Input!A:AC,21,FALSE())</f>
        <v>0.1</v>
      </c>
    </row>
    <row r="26" spans="3:4" x14ac:dyDescent="0.3">
      <c r="C26">
        <v>1432</v>
      </c>
      <c r="D26">
        <f>VLOOKUP(C26,Input!A:AC,21,FALSE())</f>
        <v>0.1</v>
      </c>
    </row>
    <row r="27" spans="3:4" x14ac:dyDescent="0.3">
      <c r="C27">
        <v>2733</v>
      </c>
      <c r="D27">
        <f>VLOOKUP(C27,Input!A:AC,21,FALSE())</f>
        <v>0.1</v>
      </c>
    </row>
    <row r="28" spans="3:4" x14ac:dyDescent="0.3">
      <c r="C28">
        <v>2926</v>
      </c>
      <c r="D28">
        <f>VLOOKUP(C28,Input!A:AC,21,FALSE())</f>
        <v>0.1</v>
      </c>
    </row>
    <row r="29" spans="3:4" x14ac:dyDescent="0.3">
      <c r="C29">
        <v>4488</v>
      </c>
      <c r="D29">
        <f>VLOOKUP(C29,Input!A:AC,21,FALSE())</f>
        <v>0.1</v>
      </c>
    </row>
    <row r="30" spans="3:4" x14ac:dyDescent="0.3">
      <c r="C30">
        <v>4513</v>
      </c>
      <c r="D30">
        <f>VLOOKUP(C30,Input!A:AC,21,FALSE())</f>
        <v>0.1</v>
      </c>
    </row>
    <row r="31" spans="3:4" x14ac:dyDescent="0.3">
      <c r="C31">
        <v>2635</v>
      </c>
      <c r="D31">
        <f>VLOOKUP(C31,Input!A:AC,21,FALSE())</f>
        <v>0</v>
      </c>
    </row>
    <row r="32" spans="3:4" x14ac:dyDescent="0.3">
      <c r="C32">
        <v>4061</v>
      </c>
      <c r="D32">
        <f>VLOOKUP(C32,Input!A:AC,21,FALSE())</f>
        <v>0</v>
      </c>
    </row>
    <row r="33" spans="3:4" x14ac:dyDescent="0.3">
      <c r="C33">
        <v>4104</v>
      </c>
      <c r="D33">
        <f>VLOOKUP(C33,Input!A:AC,21,FALSE())</f>
        <v>0</v>
      </c>
    </row>
    <row r="34" spans="3:4" x14ac:dyDescent="0.3">
      <c r="C34">
        <v>4127</v>
      </c>
      <c r="D34">
        <f>VLOOKUP(C34,Input!A:AC,21,FALSE())</f>
        <v>0</v>
      </c>
    </row>
    <row r="35" spans="3:4" x14ac:dyDescent="0.3">
      <c r="C35">
        <v>4662</v>
      </c>
      <c r="D35">
        <f>VLOOKUP(C35,Input!A:AC,21,FALSE())</f>
        <v>0</v>
      </c>
    </row>
    <row r="36" spans="3:4" x14ac:dyDescent="0.3">
      <c r="C36">
        <v>5468</v>
      </c>
      <c r="D36">
        <f>VLOOKUP(C36,Input!A:AC,21,FALSE())</f>
        <v>0</v>
      </c>
    </row>
  </sheetData>
  <sortState xmlns:xlrd2="http://schemas.microsoft.com/office/spreadsheetml/2017/richdata2" ref="C2:D36">
    <sortCondition descending="1" ref="D2:D36"/>
  </sortState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D36"/>
  <sheetViews>
    <sheetView zoomScaleNormal="100" workbookViewId="0">
      <selection activeCell="D2" sqref="D2"/>
    </sheetView>
  </sheetViews>
  <sheetFormatPr defaultColWidth="8.5546875" defaultRowHeight="14.4" x14ac:dyDescent="0.3"/>
  <sheetData>
    <row r="2" spans="3:4" x14ac:dyDescent="0.3">
      <c r="C2">
        <v>2811</v>
      </c>
      <c r="D2">
        <f>VLOOKUP(C2,Input!A:AC,22,FALSE())</f>
        <v>1.3</v>
      </c>
    </row>
    <row r="3" spans="3:4" x14ac:dyDescent="0.3">
      <c r="C3">
        <v>4513</v>
      </c>
      <c r="D3">
        <f>VLOOKUP(C3,Input!A:AC,22,FALSE())</f>
        <v>1.3</v>
      </c>
    </row>
    <row r="4" spans="3:4" x14ac:dyDescent="0.3">
      <c r="C4">
        <v>1359</v>
      </c>
      <c r="D4">
        <f>VLOOKUP(C4,Input!A:AC,22,FALSE())</f>
        <v>0.4</v>
      </c>
    </row>
    <row r="5" spans="3:4" x14ac:dyDescent="0.3">
      <c r="C5">
        <v>1432</v>
      </c>
      <c r="D5">
        <f>VLOOKUP(C5,Input!A:AC,22,FALSE())</f>
        <v>0.4</v>
      </c>
    </row>
    <row r="6" spans="3:4" x14ac:dyDescent="0.3">
      <c r="C6">
        <v>4127</v>
      </c>
      <c r="D6">
        <f>VLOOKUP(C6,Input!A:AC,22,FALSE())</f>
        <v>0.3</v>
      </c>
    </row>
    <row r="7" spans="3:4" x14ac:dyDescent="0.3">
      <c r="C7">
        <v>955</v>
      </c>
      <c r="D7">
        <f>VLOOKUP(C7,Input!A:AC,22,FALSE())</f>
        <v>0.2</v>
      </c>
    </row>
    <row r="8" spans="3:4" x14ac:dyDescent="0.3">
      <c r="C8">
        <v>4061</v>
      </c>
      <c r="D8">
        <f>VLOOKUP(C8,Input!A:AC,22,FALSE())</f>
        <v>0.2</v>
      </c>
    </row>
    <row r="9" spans="3:4" x14ac:dyDescent="0.3">
      <c r="C9">
        <v>1540</v>
      </c>
      <c r="D9">
        <f>VLOOKUP(C9,Input!A:AC,22,FALSE())</f>
        <v>0.1</v>
      </c>
    </row>
    <row r="10" spans="3:4" x14ac:dyDescent="0.3">
      <c r="C10">
        <v>2550</v>
      </c>
      <c r="D10">
        <f>VLOOKUP(C10,Input!A:AC,22,FALSE())</f>
        <v>0.1</v>
      </c>
    </row>
    <row r="11" spans="3:4" x14ac:dyDescent="0.3">
      <c r="C11">
        <v>2733</v>
      </c>
      <c r="D11">
        <f>VLOOKUP(C11,Input!A:AC,22,FALSE())</f>
        <v>0.1</v>
      </c>
    </row>
    <row r="12" spans="3:4" x14ac:dyDescent="0.3">
      <c r="C12">
        <v>2915</v>
      </c>
      <c r="D12">
        <f>VLOOKUP(C12,Input!A:AC,22,FALSE())</f>
        <v>0.1</v>
      </c>
    </row>
    <row r="13" spans="3:4" x14ac:dyDescent="0.3">
      <c r="C13">
        <v>2926</v>
      </c>
      <c r="D13">
        <f>VLOOKUP(C13,Input!A:AC,22,FALSE())</f>
        <v>0.1</v>
      </c>
    </row>
    <row r="14" spans="3:4" x14ac:dyDescent="0.3">
      <c r="C14">
        <v>3711</v>
      </c>
      <c r="D14">
        <f>VLOOKUP(C14,Input!A:AC,22,FALSE())</f>
        <v>0.1</v>
      </c>
    </row>
    <row r="15" spans="3:4" x14ac:dyDescent="0.3">
      <c r="C15">
        <v>4662</v>
      </c>
      <c r="D15">
        <f>VLOOKUP(C15,Input!A:AC,22,FALSE())</f>
        <v>0.1</v>
      </c>
    </row>
    <row r="16" spans="3:4" x14ac:dyDescent="0.3">
      <c r="C16">
        <v>5295</v>
      </c>
      <c r="D16">
        <f>VLOOKUP(C16,Input!A:AC,22,FALSE())</f>
        <v>0.1</v>
      </c>
    </row>
    <row r="17" spans="3:4" x14ac:dyDescent="0.3">
      <c r="C17">
        <v>5468</v>
      </c>
      <c r="D17">
        <f>VLOOKUP(C17,Input!A:AC,22,FALSE())</f>
        <v>0.1</v>
      </c>
    </row>
    <row r="18" spans="3:4" x14ac:dyDescent="0.3">
      <c r="C18">
        <v>6443</v>
      </c>
      <c r="D18">
        <f>VLOOKUP(C18,Input!A:AC,22,FALSE())</f>
        <v>0.1</v>
      </c>
    </row>
    <row r="19" spans="3:4" x14ac:dyDescent="0.3">
      <c r="C19">
        <v>7034</v>
      </c>
      <c r="D19">
        <f>VLOOKUP(C19,Input!A:AC,22,FALSE())</f>
        <v>0.1</v>
      </c>
    </row>
    <row r="20" spans="3:4" x14ac:dyDescent="0.3">
      <c r="C20">
        <v>360</v>
      </c>
      <c r="D20">
        <f>VLOOKUP(C20,Input!A:AC,22,FALSE())</f>
        <v>0</v>
      </c>
    </row>
    <row r="21" spans="3:4" x14ac:dyDescent="0.3">
      <c r="C21">
        <v>847</v>
      </c>
      <c r="D21">
        <f>VLOOKUP(C21,Input!A:AC,22,FALSE())</f>
        <v>0</v>
      </c>
    </row>
    <row r="22" spans="3:4" x14ac:dyDescent="0.3">
      <c r="C22">
        <v>997</v>
      </c>
      <c r="D22">
        <f>VLOOKUP(C22,Input!A:AC,22,FALSE())</f>
        <v>0</v>
      </c>
    </row>
    <row r="23" spans="3:4" x14ac:dyDescent="0.3">
      <c r="C23">
        <v>1595</v>
      </c>
      <c r="D23">
        <f>VLOOKUP(C23,Input!A:AC,22,FALSE())</f>
        <v>0</v>
      </c>
    </row>
    <row r="24" spans="3:4" x14ac:dyDescent="0.3">
      <c r="C24">
        <v>2521</v>
      </c>
      <c r="D24">
        <f>VLOOKUP(C24,Input!A:AC,22,FALSE())</f>
        <v>0</v>
      </c>
    </row>
    <row r="25" spans="3:4" x14ac:dyDescent="0.3">
      <c r="C25">
        <v>2635</v>
      </c>
      <c r="D25">
        <f>VLOOKUP(C25,Input!A:AC,22,FALSE())</f>
        <v>0</v>
      </c>
    </row>
    <row r="26" spans="3:4" x14ac:dyDescent="0.3">
      <c r="C26">
        <v>3218</v>
      </c>
      <c r="D26">
        <f>VLOOKUP(C26,Input!A:AC,22,FALSE())</f>
        <v>0</v>
      </c>
    </row>
    <row r="27" spans="3:4" x14ac:dyDescent="0.3">
      <c r="C27">
        <v>3674</v>
      </c>
      <c r="D27">
        <f>VLOOKUP(C27,Input!A:AC,22,FALSE())</f>
        <v>0</v>
      </c>
    </row>
    <row r="28" spans="3:4" x14ac:dyDescent="0.3">
      <c r="C28">
        <v>3712</v>
      </c>
      <c r="D28">
        <f>VLOOKUP(C28,Input!A:AC,22,FALSE())</f>
        <v>0</v>
      </c>
    </row>
    <row r="29" spans="3:4" x14ac:dyDescent="0.3">
      <c r="C29">
        <v>4060</v>
      </c>
      <c r="D29">
        <f>VLOOKUP(C29,Input!A:AC,22,FALSE())</f>
        <v>0</v>
      </c>
    </row>
    <row r="30" spans="3:4" x14ac:dyDescent="0.3">
      <c r="C30">
        <v>4104</v>
      </c>
      <c r="D30">
        <f>VLOOKUP(C30,Input!A:AC,22,FALSE())</f>
        <v>0</v>
      </c>
    </row>
    <row r="31" spans="3:4" x14ac:dyDescent="0.3">
      <c r="C31">
        <v>4488</v>
      </c>
      <c r="D31">
        <f>VLOOKUP(C31,Input!A:AC,22,FALSE())</f>
        <v>0</v>
      </c>
    </row>
    <row r="32" spans="3:4" x14ac:dyDescent="0.3">
      <c r="C32">
        <v>5920</v>
      </c>
      <c r="D32">
        <f>VLOOKUP(C32,Input!A:AC,22,FALSE())</f>
        <v>0</v>
      </c>
    </row>
    <row r="33" spans="3:4" x14ac:dyDescent="0.3">
      <c r="C33">
        <v>5970</v>
      </c>
      <c r="D33">
        <f>VLOOKUP(C33,Input!A:AC,22,FALSE())</f>
        <v>0</v>
      </c>
    </row>
    <row r="34" spans="3:4" x14ac:dyDescent="0.3">
      <c r="C34">
        <v>6696</v>
      </c>
      <c r="D34">
        <f>VLOOKUP(C34,Input!A:AC,22,FALSE())</f>
        <v>0</v>
      </c>
    </row>
    <row r="35" spans="3:4" x14ac:dyDescent="0.3">
      <c r="C35">
        <v>6831</v>
      </c>
      <c r="D35">
        <f>VLOOKUP(C35,Input!A:AC,22,FALSE())</f>
        <v>0</v>
      </c>
    </row>
    <row r="36" spans="3:4" x14ac:dyDescent="0.3">
      <c r="C36">
        <v>6845</v>
      </c>
      <c r="D36">
        <f>VLOOKUP(C36,Input!A:AC,22,FALSE())</f>
        <v>0</v>
      </c>
    </row>
  </sheetData>
  <sortState xmlns:xlrd2="http://schemas.microsoft.com/office/spreadsheetml/2017/richdata2" ref="C2:D36">
    <sortCondition descending="1" ref="D2:D36"/>
  </sortState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D36"/>
  <sheetViews>
    <sheetView zoomScaleNormal="100" workbookViewId="0">
      <selection activeCell="D2" sqref="D2"/>
    </sheetView>
  </sheetViews>
  <sheetFormatPr defaultColWidth="8.5546875" defaultRowHeight="14.4" x14ac:dyDescent="0.3"/>
  <sheetData>
    <row r="2" spans="3:4" x14ac:dyDescent="0.3">
      <c r="C2">
        <v>3711</v>
      </c>
      <c r="D2">
        <f>VLOOKUP(C2,Input!A:AC,23,FALSE())</f>
        <v>2.2000000000000002</v>
      </c>
    </row>
    <row r="3" spans="3:4" x14ac:dyDescent="0.3">
      <c r="C3">
        <v>2521</v>
      </c>
      <c r="D3">
        <f>VLOOKUP(C3,Input!A:AC,23,FALSE())</f>
        <v>2</v>
      </c>
    </row>
    <row r="4" spans="3:4" x14ac:dyDescent="0.3">
      <c r="C4">
        <v>955</v>
      </c>
      <c r="D4">
        <f>VLOOKUP(C4,Input!A:AC,23,FALSE())</f>
        <v>1.7</v>
      </c>
    </row>
    <row r="5" spans="3:4" x14ac:dyDescent="0.3">
      <c r="C5">
        <v>3674</v>
      </c>
      <c r="D5">
        <f>VLOOKUP(C5,Input!A:AC,23,FALSE())</f>
        <v>1.4</v>
      </c>
    </row>
    <row r="6" spans="3:4" x14ac:dyDescent="0.3">
      <c r="C6">
        <v>3218</v>
      </c>
      <c r="D6">
        <f>VLOOKUP(C6,Input!A:AC,23,FALSE())</f>
        <v>1.3</v>
      </c>
    </row>
    <row r="7" spans="3:4" x14ac:dyDescent="0.3">
      <c r="C7">
        <v>5295</v>
      </c>
      <c r="D7">
        <f>VLOOKUP(C7,Input!A:AC,23,FALSE())</f>
        <v>1.3</v>
      </c>
    </row>
    <row r="8" spans="3:4" x14ac:dyDescent="0.3">
      <c r="C8">
        <v>1540</v>
      </c>
      <c r="D8">
        <f>VLOOKUP(C8,Input!A:AC,23,FALSE())</f>
        <v>1</v>
      </c>
    </row>
    <row r="9" spans="3:4" x14ac:dyDescent="0.3">
      <c r="C9">
        <v>360</v>
      </c>
      <c r="D9">
        <f>VLOOKUP(C9,Input!A:AC,23,FALSE())</f>
        <v>0.9</v>
      </c>
    </row>
    <row r="10" spans="3:4" x14ac:dyDescent="0.3">
      <c r="C10">
        <v>6443</v>
      </c>
      <c r="D10">
        <f>VLOOKUP(C10,Input!A:AC,23,FALSE())</f>
        <v>0.8</v>
      </c>
    </row>
    <row r="11" spans="3:4" x14ac:dyDescent="0.3">
      <c r="C11">
        <v>7034</v>
      </c>
      <c r="D11">
        <f>VLOOKUP(C11,Input!A:AC,23,FALSE())</f>
        <v>0.5</v>
      </c>
    </row>
    <row r="12" spans="3:4" x14ac:dyDescent="0.3">
      <c r="C12">
        <v>2733</v>
      </c>
      <c r="D12">
        <f>VLOOKUP(C12,Input!A:AC,23,FALSE())</f>
        <v>0.2</v>
      </c>
    </row>
    <row r="13" spans="3:4" x14ac:dyDescent="0.3">
      <c r="C13">
        <v>847</v>
      </c>
      <c r="D13">
        <f>VLOOKUP(C13,Input!A:AC,23,FALSE())</f>
        <v>0.1</v>
      </c>
    </row>
    <row r="14" spans="3:4" x14ac:dyDescent="0.3">
      <c r="C14">
        <v>997</v>
      </c>
      <c r="D14">
        <f>VLOOKUP(C14,Input!A:AC,23,FALSE())</f>
        <v>0.1</v>
      </c>
    </row>
    <row r="15" spans="3:4" x14ac:dyDescent="0.3">
      <c r="C15">
        <v>1432</v>
      </c>
      <c r="D15">
        <f>VLOOKUP(C15,Input!A:AC,23,FALSE())</f>
        <v>0.1</v>
      </c>
    </row>
    <row r="16" spans="3:4" x14ac:dyDescent="0.3">
      <c r="C16">
        <v>6845</v>
      </c>
      <c r="D16">
        <f>VLOOKUP(C16,Input!A:AC,23,FALSE())</f>
        <v>0.1</v>
      </c>
    </row>
    <row r="17" spans="3:4" x14ac:dyDescent="0.3">
      <c r="C17">
        <v>1359</v>
      </c>
      <c r="D17">
        <f>VLOOKUP(C17,Input!A:AC,23,FALSE())</f>
        <v>0</v>
      </c>
    </row>
    <row r="18" spans="3:4" x14ac:dyDescent="0.3">
      <c r="C18">
        <v>1595</v>
      </c>
      <c r="D18">
        <f>VLOOKUP(C18,Input!A:AC,23,FALSE())</f>
        <v>0</v>
      </c>
    </row>
    <row r="19" spans="3:4" x14ac:dyDescent="0.3">
      <c r="C19">
        <v>2550</v>
      </c>
      <c r="D19">
        <f>VLOOKUP(C19,Input!A:AC,23,FALSE())</f>
        <v>0</v>
      </c>
    </row>
    <row r="20" spans="3:4" x14ac:dyDescent="0.3">
      <c r="C20">
        <v>2635</v>
      </c>
      <c r="D20">
        <f>VLOOKUP(C20,Input!A:AC,23,FALSE())</f>
        <v>0</v>
      </c>
    </row>
    <row r="21" spans="3:4" x14ac:dyDescent="0.3">
      <c r="C21">
        <v>2811</v>
      </c>
      <c r="D21">
        <f>VLOOKUP(C21,Input!A:AC,23,FALSE())</f>
        <v>0</v>
      </c>
    </row>
    <row r="22" spans="3:4" x14ac:dyDescent="0.3">
      <c r="C22">
        <v>2915</v>
      </c>
      <c r="D22">
        <f>VLOOKUP(C22,Input!A:AC,23,FALSE())</f>
        <v>0</v>
      </c>
    </row>
    <row r="23" spans="3:4" x14ac:dyDescent="0.3">
      <c r="C23">
        <v>2926</v>
      </c>
      <c r="D23">
        <f>VLOOKUP(C23,Input!A:AC,23,FALSE())</f>
        <v>0</v>
      </c>
    </row>
    <row r="24" spans="3:4" x14ac:dyDescent="0.3">
      <c r="C24">
        <v>3712</v>
      </c>
      <c r="D24">
        <f>VLOOKUP(C24,Input!A:AC,23,FALSE())</f>
        <v>0</v>
      </c>
    </row>
    <row r="25" spans="3:4" x14ac:dyDescent="0.3">
      <c r="C25">
        <v>4060</v>
      </c>
      <c r="D25">
        <f>VLOOKUP(C25,Input!A:AC,23,FALSE())</f>
        <v>0</v>
      </c>
    </row>
    <row r="26" spans="3:4" x14ac:dyDescent="0.3">
      <c r="C26">
        <v>4061</v>
      </c>
      <c r="D26">
        <f>VLOOKUP(C26,Input!A:AC,23,FALSE())</f>
        <v>0</v>
      </c>
    </row>
    <row r="27" spans="3:4" x14ac:dyDescent="0.3">
      <c r="C27">
        <v>4104</v>
      </c>
      <c r="D27">
        <f>VLOOKUP(C27,Input!A:AC,23,FALSE())</f>
        <v>0</v>
      </c>
    </row>
    <row r="28" spans="3:4" x14ac:dyDescent="0.3">
      <c r="C28">
        <v>4127</v>
      </c>
      <c r="D28">
        <f>VLOOKUP(C28,Input!A:AC,23,FALSE())</f>
        <v>0</v>
      </c>
    </row>
    <row r="29" spans="3:4" x14ac:dyDescent="0.3">
      <c r="C29">
        <v>4488</v>
      </c>
      <c r="D29">
        <f>VLOOKUP(C29,Input!A:AC,23,FALSE())</f>
        <v>0</v>
      </c>
    </row>
    <row r="30" spans="3:4" x14ac:dyDescent="0.3">
      <c r="C30">
        <v>4513</v>
      </c>
      <c r="D30">
        <f>VLOOKUP(C30,Input!A:AC,23,FALSE())</f>
        <v>0</v>
      </c>
    </row>
    <row r="31" spans="3:4" x14ac:dyDescent="0.3">
      <c r="C31">
        <v>4662</v>
      </c>
      <c r="D31">
        <f>VLOOKUP(C31,Input!A:AC,23,FALSE())</f>
        <v>0</v>
      </c>
    </row>
    <row r="32" spans="3:4" x14ac:dyDescent="0.3">
      <c r="C32">
        <v>5468</v>
      </c>
      <c r="D32">
        <f>VLOOKUP(C32,Input!A:AC,23,FALSE())</f>
        <v>0</v>
      </c>
    </row>
    <row r="33" spans="3:4" x14ac:dyDescent="0.3">
      <c r="C33">
        <v>5920</v>
      </c>
      <c r="D33">
        <f>VLOOKUP(C33,Input!A:AC,23,FALSE())</f>
        <v>0</v>
      </c>
    </row>
    <row r="34" spans="3:4" x14ac:dyDescent="0.3">
      <c r="C34">
        <v>5970</v>
      </c>
      <c r="D34">
        <f>VLOOKUP(C34,Input!A:AC,23,FALSE())</f>
        <v>0</v>
      </c>
    </row>
    <row r="35" spans="3:4" x14ac:dyDescent="0.3">
      <c r="C35">
        <v>6696</v>
      </c>
      <c r="D35">
        <f>VLOOKUP(C35,Input!A:AC,23,FALSE())</f>
        <v>0</v>
      </c>
    </row>
    <row r="36" spans="3:4" x14ac:dyDescent="0.3">
      <c r="C36">
        <v>6831</v>
      </c>
      <c r="D36">
        <f>VLOOKUP(C36,Input!A:AC,23,FALSE())</f>
        <v>0</v>
      </c>
    </row>
  </sheetData>
  <sortState xmlns:xlrd2="http://schemas.microsoft.com/office/spreadsheetml/2017/richdata2" ref="C2:D36">
    <sortCondition descending="1" ref="D2:D36"/>
  </sortState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D36"/>
  <sheetViews>
    <sheetView zoomScaleNormal="100" workbookViewId="0">
      <selection activeCell="D2" sqref="D2"/>
    </sheetView>
  </sheetViews>
  <sheetFormatPr defaultColWidth="8.5546875" defaultRowHeight="14.4" x14ac:dyDescent="0.3"/>
  <sheetData>
    <row r="2" spans="3:4" x14ac:dyDescent="0.3">
      <c r="C2">
        <v>4662</v>
      </c>
      <c r="D2">
        <f>VLOOKUP(C2,Input!A:AC,24,FALSE())</f>
        <v>1.9</v>
      </c>
    </row>
    <row r="3" spans="3:4" x14ac:dyDescent="0.3">
      <c r="C3">
        <v>997</v>
      </c>
      <c r="D3">
        <f>VLOOKUP(C3,Input!A:AC,24,FALSE())</f>
        <v>1.3</v>
      </c>
    </row>
    <row r="4" spans="3:4" x14ac:dyDescent="0.3">
      <c r="C4">
        <v>1595</v>
      </c>
      <c r="D4">
        <f>VLOOKUP(C4,Input!A:AC,24,FALSE())</f>
        <v>1.2</v>
      </c>
    </row>
    <row r="5" spans="3:4" x14ac:dyDescent="0.3">
      <c r="C5">
        <v>2521</v>
      </c>
      <c r="D5">
        <f>VLOOKUP(C5,Input!A:AC,24,FALSE())</f>
        <v>0.9</v>
      </c>
    </row>
    <row r="6" spans="3:4" x14ac:dyDescent="0.3">
      <c r="C6">
        <v>5920</v>
      </c>
      <c r="D6">
        <f>VLOOKUP(C6,Input!A:AC,24,FALSE())</f>
        <v>0.9</v>
      </c>
    </row>
    <row r="7" spans="3:4" x14ac:dyDescent="0.3">
      <c r="C7">
        <v>2550</v>
      </c>
      <c r="D7">
        <f>VLOOKUP(C7,Input!A:AC,24,FALSE())</f>
        <v>0.8</v>
      </c>
    </row>
    <row r="8" spans="3:4" x14ac:dyDescent="0.3">
      <c r="C8">
        <v>3712</v>
      </c>
      <c r="D8">
        <f>VLOOKUP(C8,Input!A:AC,24,FALSE())</f>
        <v>0.8</v>
      </c>
    </row>
    <row r="9" spans="3:4" x14ac:dyDescent="0.3">
      <c r="C9">
        <v>360</v>
      </c>
      <c r="D9">
        <f>VLOOKUP(C9,Input!A:AC,24,FALSE())</f>
        <v>0.7</v>
      </c>
    </row>
    <row r="10" spans="3:4" x14ac:dyDescent="0.3">
      <c r="C10">
        <v>1359</v>
      </c>
      <c r="D10">
        <f>VLOOKUP(C10,Input!A:AC,24,FALSE())</f>
        <v>0.7</v>
      </c>
    </row>
    <row r="11" spans="3:4" x14ac:dyDescent="0.3">
      <c r="C11">
        <v>5970</v>
      </c>
      <c r="D11">
        <f>VLOOKUP(C11,Input!A:AC,24,FALSE())</f>
        <v>0.7</v>
      </c>
    </row>
    <row r="12" spans="3:4" x14ac:dyDescent="0.3">
      <c r="C12">
        <v>6845</v>
      </c>
      <c r="D12">
        <f>VLOOKUP(C12,Input!A:AC,24,FALSE())</f>
        <v>0.6</v>
      </c>
    </row>
    <row r="13" spans="3:4" x14ac:dyDescent="0.3">
      <c r="C13">
        <v>2926</v>
      </c>
      <c r="D13">
        <f>VLOOKUP(C13,Input!A:AC,24,FALSE())</f>
        <v>0.5</v>
      </c>
    </row>
    <row r="14" spans="3:4" x14ac:dyDescent="0.3">
      <c r="C14">
        <v>4060</v>
      </c>
      <c r="D14">
        <f>VLOOKUP(C14,Input!A:AC,24,FALSE())</f>
        <v>0.4</v>
      </c>
    </row>
    <row r="15" spans="3:4" x14ac:dyDescent="0.3">
      <c r="C15">
        <v>5295</v>
      </c>
      <c r="D15">
        <f>VLOOKUP(C15,Input!A:AC,24,FALSE())</f>
        <v>0.4</v>
      </c>
    </row>
    <row r="16" spans="3:4" x14ac:dyDescent="0.3">
      <c r="C16">
        <v>1432</v>
      </c>
      <c r="D16">
        <f>VLOOKUP(C16,Input!A:AC,24,FALSE())</f>
        <v>0.3</v>
      </c>
    </row>
    <row r="17" spans="3:4" x14ac:dyDescent="0.3">
      <c r="C17">
        <v>3218</v>
      </c>
      <c r="D17">
        <f>VLOOKUP(C17,Input!A:AC,24,FALSE())</f>
        <v>0.3</v>
      </c>
    </row>
    <row r="18" spans="3:4" x14ac:dyDescent="0.3">
      <c r="C18">
        <v>4061</v>
      </c>
      <c r="D18">
        <f>VLOOKUP(C18,Input!A:AC,24,FALSE())</f>
        <v>0.3</v>
      </c>
    </row>
    <row r="19" spans="3:4" x14ac:dyDescent="0.3">
      <c r="C19">
        <v>4488</v>
      </c>
      <c r="D19">
        <f>VLOOKUP(C19,Input!A:AC,24,FALSE())</f>
        <v>0.3</v>
      </c>
    </row>
    <row r="20" spans="3:4" x14ac:dyDescent="0.3">
      <c r="C20">
        <v>5468</v>
      </c>
      <c r="D20">
        <f>VLOOKUP(C20,Input!A:AC,24,FALSE())</f>
        <v>0.3</v>
      </c>
    </row>
    <row r="21" spans="3:4" x14ac:dyDescent="0.3">
      <c r="C21">
        <v>6696</v>
      </c>
      <c r="D21">
        <f>VLOOKUP(C21,Input!A:AC,24,FALSE())</f>
        <v>0.3</v>
      </c>
    </row>
    <row r="22" spans="3:4" x14ac:dyDescent="0.3">
      <c r="C22">
        <v>6831</v>
      </c>
      <c r="D22">
        <f>VLOOKUP(C22,Input!A:AC,24,FALSE())</f>
        <v>0.3</v>
      </c>
    </row>
    <row r="23" spans="3:4" x14ac:dyDescent="0.3">
      <c r="C23">
        <v>7034</v>
      </c>
      <c r="D23">
        <f>VLOOKUP(C23,Input!A:AC,24,FALSE())</f>
        <v>0.3</v>
      </c>
    </row>
    <row r="24" spans="3:4" x14ac:dyDescent="0.3">
      <c r="C24">
        <v>847</v>
      </c>
      <c r="D24">
        <f>VLOOKUP(C24,Input!A:AC,24,FALSE())</f>
        <v>0.2</v>
      </c>
    </row>
    <row r="25" spans="3:4" x14ac:dyDescent="0.3">
      <c r="C25">
        <v>1540</v>
      </c>
      <c r="D25">
        <f>VLOOKUP(C25,Input!A:AC,24,FALSE())</f>
        <v>0.2</v>
      </c>
    </row>
    <row r="26" spans="3:4" x14ac:dyDescent="0.3">
      <c r="C26">
        <v>2733</v>
      </c>
      <c r="D26">
        <f>VLOOKUP(C26,Input!A:AC,24,FALSE())</f>
        <v>0.2</v>
      </c>
    </row>
    <row r="27" spans="3:4" x14ac:dyDescent="0.3">
      <c r="C27">
        <v>4104</v>
      </c>
      <c r="D27">
        <f>VLOOKUP(C27,Input!A:AC,24,FALSE())</f>
        <v>0.2</v>
      </c>
    </row>
    <row r="28" spans="3:4" x14ac:dyDescent="0.3">
      <c r="C28">
        <v>4513</v>
      </c>
      <c r="D28">
        <f>VLOOKUP(C28,Input!A:AC,24,FALSE())</f>
        <v>0.2</v>
      </c>
    </row>
    <row r="29" spans="3:4" x14ac:dyDescent="0.3">
      <c r="C29">
        <v>955</v>
      </c>
      <c r="D29">
        <f>VLOOKUP(C29,Input!A:AC,24,FALSE())</f>
        <v>0.1</v>
      </c>
    </row>
    <row r="30" spans="3:4" x14ac:dyDescent="0.3">
      <c r="C30">
        <v>2811</v>
      </c>
      <c r="D30">
        <f>VLOOKUP(C30,Input!A:AC,24,FALSE())</f>
        <v>0.1</v>
      </c>
    </row>
    <row r="31" spans="3:4" x14ac:dyDescent="0.3">
      <c r="C31">
        <v>2915</v>
      </c>
      <c r="D31">
        <f>VLOOKUP(C31,Input!A:AC,24,FALSE())</f>
        <v>0.1</v>
      </c>
    </row>
    <row r="32" spans="3:4" x14ac:dyDescent="0.3">
      <c r="C32">
        <v>3674</v>
      </c>
      <c r="D32">
        <f>VLOOKUP(C32,Input!A:AC,24,FALSE())</f>
        <v>0.1</v>
      </c>
    </row>
    <row r="33" spans="3:4" x14ac:dyDescent="0.3">
      <c r="C33">
        <v>3711</v>
      </c>
      <c r="D33">
        <f>VLOOKUP(C33,Input!A:AC,24,FALSE())</f>
        <v>0.1</v>
      </c>
    </row>
    <row r="34" spans="3:4" x14ac:dyDescent="0.3">
      <c r="C34">
        <v>2635</v>
      </c>
      <c r="D34">
        <f>VLOOKUP(C34,Input!A:AC,24,FALSE())</f>
        <v>0</v>
      </c>
    </row>
    <row r="35" spans="3:4" x14ac:dyDescent="0.3">
      <c r="C35">
        <v>4127</v>
      </c>
      <c r="D35">
        <f>VLOOKUP(C35,Input!A:AC,24,FALSE())</f>
        <v>0</v>
      </c>
    </row>
    <row r="36" spans="3:4" x14ac:dyDescent="0.3">
      <c r="C36">
        <v>6443</v>
      </c>
      <c r="D36">
        <f>VLOOKUP(C36,Input!A:AC,24,FALSE())</f>
        <v>0</v>
      </c>
    </row>
  </sheetData>
  <sortState xmlns:xlrd2="http://schemas.microsoft.com/office/spreadsheetml/2017/richdata2" ref="C2:D36">
    <sortCondition descending="1" ref="D2:D36"/>
  </sortState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Input</vt:lpstr>
      <vt:lpstr>Prematch</vt:lpstr>
      <vt:lpstr>Auto Cone</vt:lpstr>
      <vt:lpstr>Auto Cube</vt:lpstr>
      <vt:lpstr>Auto Charge</vt:lpstr>
      <vt:lpstr>Low Cone</vt:lpstr>
      <vt:lpstr>Mid Cone</vt:lpstr>
      <vt:lpstr>High Cone</vt:lpstr>
      <vt:lpstr>Low Cube</vt:lpstr>
      <vt:lpstr>Mid Cube</vt:lpstr>
      <vt:lpstr>High Cube</vt:lpstr>
      <vt:lpstr>Endgame</vt:lpstr>
      <vt:lpstr>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tolau</dc:creator>
  <dc:description/>
  <cp:lastModifiedBy>tolau</cp:lastModifiedBy>
  <cp:revision>2</cp:revision>
  <dcterms:created xsi:type="dcterms:W3CDTF">2023-01-14T23:21:28Z</dcterms:created>
  <dcterms:modified xsi:type="dcterms:W3CDTF">2023-03-06T22:41:06Z</dcterms:modified>
  <dc:language>en-US</dc:language>
</cp:coreProperties>
</file>